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<sst xmlns="http://schemas.openxmlformats.org/spreadsheetml/2006/main" count="186" uniqueCount="80">
  <si>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</si>
  <si>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</si>
  <si>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</si>
  <si>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</si>
  <si>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</si>
  <si>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</si>
  <si>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</si>
  <si>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</si>
  <si>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</si>
  <si>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</si>
  <si>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</si>
  <si>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</si>
  <si>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</si>
  <si>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</si>
  <si>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</si>
  <si>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</si>
  <si>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</si>
  <si>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</si>
  <si>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</si>
  <si>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</si>
  <si>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</si>
  <si>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</si>
  <si>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</si>
  <si>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</si>
  <si>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</si>
  <si>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</si>
  <si>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</si>
  <si>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</si>
  <si>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</si>
  <si>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</si>
  <si>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</si>
  <si>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</si>
  <si>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</si>
  <si>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</si>
  <si>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</si>
  <si>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</si>
  <si>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</si>
  <si>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</si>
  <si>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</si>
  <si>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</si>
  <si>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</si>
  <si>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</si>
  <si>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</si>
  <si>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</si>
  <si>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</si>
  <si>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</si>
  <si>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</si>
  <si>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</si>
  <si>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</si>
  <si>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</si>
  <si>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</si>
  <si>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</si>
  <si>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</si>
  <si>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</si>
  <si>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</si>
  <si>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</si>
  <si>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</si>
  <si>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</si>
  <si>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</si>
  <si>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</si>
  <si>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</si>
  <si>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Select</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</si>
  <si>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</si>
  <si>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</si>
  <si>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</si>
  <si>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</si>
  <si>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</si>
  <si>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</si>
  <si>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</si>
  <si>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</si>
  <si>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</si>
  <si>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</si>
  <si>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(one or more coats applied @ 0.83 ltr/10 sqm).</t>
  </si>
  <si>
    <t>Contract No:   12/Civil/D2/2021-22/01</t>
  </si>
  <si>
    <t>item no.4</t>
  </si>
  <si>
    <t>item no.6</t>
  </si>
  <si>
    <t>item no.7</t>
  </si>
  <si>
    <t>item no.9</t>
  </si>
  <si>
    <t>item no.11</t>
  </si>
  <si>
    <t>Name of Work:  Annual repairing painting white washing of house no 207 type-2 Apartment.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</si>
</sst>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49" fontId="4" fillId="0" borderId="16" xfId="0" applyNumberFormat="1" applyFont="1" applyFill="1" applyBorder="1" applyAlignment="1">
      <alignment horizontal="center"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2" fontId="7" fillId="0" borderId="22" xfId="56" applyNumberFormat="1" applyFont="1" applyFill="1" applyBorder="1" applyAlignment="1" applyProtection="1">
      <alignment horizontal="center" vertical="top"/>
      <protection/>
    </xf>
    <xf numFmtId="2" fontId="7" fillId="0" borderId="23" xfId="56" applyNumberFormat="1" applyFont="1" applyFill="1" applyBorder="1" applyAlignment="1" applyProtection="1">
      <alignment horizontal="center" vertical="top"/>
      <protection/>
    </xf>
    <xf numFmtId="2"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BF11" sqref="BF11"/>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79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62</v>
      </c>
      <c r="C13" s="39" t="s">
        <v>53</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62</v>
      </c>
      <c r="IC13" s="22" t="s">
        <v>53</v>
      </c>
      <c r="IE13" s="23"/>
      <c r="IF13" s="23" t="s">
        <v>34</v>
      </c>
      <c r="IG13" s="23" t="s">
        <v>35</v>
      </c>
      <c r="IH13" s="23">
        <v>10</v>
      </c>
      <c r="II13" s="23" t="s">
        <v>36</v>
      </c>
    </row>
    <row r="14" spans="1:243" s="22" customFormat="1" ht="73.5" customHeight="1">
      <c r="A14" s="59">
        <v>1.01</v>
      </c>
      <c r="B14" s="64" t="s">
        <v>63</v>
      </c>
      <c r="C14" s="39" t="s">
        <v>54</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63</v>
      </c>
      <c r="IC14" s="22" t="s">
        <v>54</v>
      </c>
      <c r="IE14" s="23"/>
      <c r="IF14" s="23" t="s">
        <v>40</v>
      </c>
      <c r="IG14" s="23" t="s">
        <v>35</v>
      </c>
      <c r="IH14" s="23">
        <v>123.223</v>
      </c>
      <c r="II14" s="23" t="s">
        <v>37</v>
      </c>
    </row>
    <row r="15" spans="1:243" s="22" customFormat="1" ht="32.25" customHeight="1">
      <c r="A15" s="59">
        <v>1.02</v>
      </c>
      <c r="B15" s="60" t="s">
        <v>64</v>
      </c>
      <c r="C15" s="39" t="s">
        <v>55</v>
      </c>
      <c r="D15" s="61">
        <v>18.92</v>
      </c>
      <c r="E15" s="65" t="s">
        <v>52</v>
      </c>
      <c r="F15" s="63">
        <v>76.41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1446</v>
      </c>
      <c r="BB15" s="54">
        <f>BA15+SUM(N15:AZ15)</f>
        <v>1446</v>
      </c>
      <c r="BC15" s="50" t="str">
        <f>SpellNumber(L15,BB15)</f>
        <v>INR  One Thousand Four Hundred &amp; Forty Six  Only</v>
      </c>
      <c r="IA15" s="22">
        <v>1.02</v>
      </c>
      <c r="IB15" s="22" t="s">
        <v>64</v>
      </c>
      <c r="IC15" s="22" t="s">
        <v>55</v>
      </c>
      <c r="ID15" s="22">
        <v>18.92</v>
      </c>
      <c r="IE15" s="23" t="s">
        <v>52</v>
      </c>
      <c r="IF15" s="23" t="s">
        <v>41</v>
      </c>
      <c r="IG15" s="23" t="s">
        <v>42</v>
      </c>
      <c r="IH15" s="23">
        <v>213</v>
      </c>
      <c r="II15" s="23" t="s">
        <v>37</v>
      </c>
    </row>
    <row r="16" spans="1:243" s="22" customFormat="1" ht="85.5">
      <c r="A16" s="59">
        <v>1.03</v>
      </c>
      <c r="B16" s="60" t="s">
        <v>65</v>
      </c>
      <c r="C16" s="39" t="s">
        <v>74</v>
      </c>
      <c r="D16" s="61">
        <v>19</v>
      </c>
      <c r="E16" s="65" t="s">
        <v>52</v>
      </c>
      <c r="F16" s="63">
        <v>100.96</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1918</v>
      </c>
      <c r="BB16" s="54">
        <f>BA16+SUM(N16:AZ16)</f>
        <v>1918</v>
      </c>
      <c r="BC16" s="50" t="str">
        <f>SpellNumber(L16,BB16)</f>
        <v>INR  One Thousand Nine Hundred &amp; Eighteen  Only</v>
      </c>
      <c r="IA16" s="22">
        <v>1.03</v>
      </c>
      <c r="IB16" s="22" t="s">
        <v>65</v>
      </c>
      <c r="IC16" s="22" t="s">
        <v>74</v>
      </c>
      <c r="ID16" s="22">
        <v>19</v>
      </c>
      <c r="IE16" s="23" t="s">
        <v>52</v>
      </c>
      <c r="IF16" s="23"/>
      <c r="IG16" s="23"/>
      <c r="IH16" s="23"/>
      <c r="II16" s="23"/>
    </row>
    <row r="17" spans="1:243" s="22" customFormat="1" ht="71.25">
      <c r="A17" s="59">
        <v>1.04</v>
      </c>
      <c r="B17" s="64" t="s">
        <v>66</v>
      </c>
      <c r="C17" s="39" t="s">
        <v>56</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1.04</v>
      </c>
      <c r="IB17" s="22" t="s">
        <v>66</v>
      </c>
      <c r="IC17" s="22" t="s">
        <v>56</v>
      </c>
      <c r="IE17" s="23"/>
      <c r="IF17" s="23"/>
      <c r="IG17" s="23"/>
      <c r="IH17" s="23"/>
      <c r="II17" s="23"/>
    </row>
    <row r="18" spans="1:243" s="22" customFormat="1" ht="28.5">
      <c r="A18" s="59">
        <v>1.05</v>
      </c>
      <c r="B18" s="60" t="s">
        <v>67</v>
      </c>
      <c r="C18" s="39" t="s">
        <v>75</v>
      </c>
      <c r="D18" s="61">
        <v>205</v>
      </c>
      <c r="E18" s="62" t="s">
        <v>52</v>
      </c>
      <c r="F18" s="63">
        <v>47.61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9760</v>
      </c>
      <c r="BB18" s="54">
        <f>BA18+SUM(N18:AZ18)</f>
        <v>9760</v>
      </c>
      <c r="BC18" s="50" t="str">
        <f>SpellNumber(L18,BB18)</f>
        <v>INR  Nine Thousand Seven Hundred &amp; Sixty  Only</v>
      </c>
      <c r="IA18" s="22">
        <v>1.05</v>
      </c>
      <c r="IB18" s="22" t="s">
        <v>67</v>
      </c>
      <c r="IC18" s="22" t="s">
        <v>75</v>
      </c>
      <c r="ID18" s="22">
        <v>205</v>
      </c>
      <c r="IE18" s="23" t="s">
        <v>52</v>
      </c>
      <c r="IF18" s="23"/>
      <c r="IG18" s="23"/>
      <c r="IH18" s="23"/>
      <c r="II18" s="23"/>
    </row>
    <row r="19" spans="1:243" s="22" customFormat="1" ht="73.5" customHeight="1">
      <c r="A19" s="59">
        <v>1.06</v>
      </c>
      <c r="B19" s="60" t="s">
        <v>68</v>
      </c>
      <c r="C19" s="39" t="s">
        <v>76</v>
      </c>
      <c r="D19" s="61">
        <v>19</v>
      </c>
      <c r="E19" s="62" t="s">
        <v>52</v>
      </c>
      <c r="F19" s="63">
        <v>16</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304</v>
      </c>
      <c r="BB19" s="54">
        <f>BA19+SUM(N19:AZ19)</f>
        <v>304</v>
      </c>
      <c r="BC19" s="50" t="str">
        <f>SpellNumber(L19,BB19)</f>
        <v>INR  Three Hundred &amp; Four  Only</v>
      </c>
      <c r="IA19" s="22">
        <v>1.06</v>
      </c>
      <c r="IB19" s="22" t="s">
        <v>68</v>
      </c>
      <c r="IC19" s="22" t="s">
        <v>76</v>
      </c>
      <c r="ID19" s="22">
        <v>19</v>
      </c>
      <c r="IE19" s="23" t="s">
        <v>52</v>
      </c>
      <c r="IF19" s="23"/>
      <c r="IG19" s="23"/>
      <c r="IH19" s="23"/>
      <c r="II19" s="23"/>
    </row>
    <row r="20" spans="1:243" s="22" customFormat="1" ht="30" customHeight="1">
      <c r="A20" s="59">
        <v>1.07</v>
      </c>
      <c r="B20" s="60" t="s">
        <v>69</v>
      </c>
      <c r="C20" s="39" t="s">
        <v>57</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1.07</v>
      </c>
      <c r="IB20" s="22" t="s">
        <v>69</v>
      </c>
      <c r="IC20" s="22" t="s">
        <v>57</v>
      </c>
      <c r="IE20" s="23"/>
      <c r="IF20" s="23" t="s">
        <v>34</v>
      </c>
      <c r="IG20" s="23" t="s">
        <v>43</v>
      </c>
      <c r="IH20" s="23">
        <v>10</v>
      </c>
      <c r="II20" s="23" t="s">
        <v>37</v>
      </c>
    </row>
    <row r="21" spans="1:243" s="22" customFormat="1" ht="28.5">
      <c r="A21" s="59">
        <v>1.08</v>
      </c>
      <c r="B21" s="60" t="s">
        <v>70</v>
      </c>
      <c r="C21" s="39" t="s">
        <v>77</v>
      </c>
      <c r="D21" s="61">
        <v>107</v>
      </c>
      <c r="E21" s="62" t="s">
        <v>52</v>
      </c>
      <c r="F21" s="63">
        <v>70.1</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7501</v>
      </c>
      <c r="BB21" s="54">
        <f>BA21+SUM(N21:AZ21)</f>
        <v>7501</v>
      </c>
      <c r="BC21" s="50" t="str">
        <f>SpellNumber(L21,BB21)</f>
        <v>INR  Seven Thousand Five Hundred &amp; One  Only</v>
      </c>
      <c r="IA21" s="22">
        <v>1.08</v>
      </c>
      <c r="IB21" s="22" t="s">
        <v>70</v>
      </c>
      <c r="IC21" s="22" t="s">
        <v>77</v>
      </c>
      <c r="ID21" s="22">
        <v>107</v>
      </c>
      <c r="IE21" s="23" t="s">
        <v>52</v>
      </c>
      <c r="IF21" s="23"/>
      <c r="IG21" s="23"/>
      <c r="IH21" s="23"/>
      <c r="II21" s="23"/>
    </row>
    <row r="22" spans="1:243" s="22" customFormat="1" ht="42.75">
      <c r="A22" s="59">
        <v>1.09</v>
      </c>
      <c r="B22" s="60" t="s">
        <v>71</v>
      </c>
      <c r="C22" s="39" t="s">
        <v>58</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1.09</v>
      </c>
      <c r="IB22" s="22" t="s">
        <v>71</v>
      </c>
      <c r="IC22" s="22" t="s">
        <v>58</v>
      </c>
      <c r="IE22" s="23"/>
      <c r="IF22" s="23" t="s">
        <v>40</v>
      </c>
      <c r="IG22" s="23" t="s">
        <v>35</v>
      </c>
      <c r="IH22" s="23">
        <v>123.223</v>
      </c>
      <c r="II22" s="23" t="s">
        <v>37</v>
      </c>
    </row>
    <row r="23" spans="1:243" s="22" customFormat="1" ht="28.5">
      <c r="A23" s="63">
        <v>1.1</v>
      </c>
      <c r="B23" s="60" t="s">
        <v>72</v>
      </c>
      <c r="C23" s="39" t="s">
        <v>78</v>
      </c>
      <c r="D23" s="61">
        <v>41</v>
      </c>
      <c r="E23" s="65" t="s">
        <v>52</v>
      </c>
      <c r="F23" s="63">
        <v>58.7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2407</v>
      </c>
      <c r="BB23" s="54">
        <f>BA23+SUM(N23:AZ23)</f>
        <v>2407</v>
      </c>
      <c r="BC23" s="50" t="str">
        <f>SpellNumber(L23,BB23)</f>
        <v>INR  Two Thousand Four Hundred &amp; Seven  Only</v>
      </c>
      <c r="IA23" s="22">
        <v>1.1</v>
      </c>
      <c r="IB23" s="22" t="s">
        <v>72</v>
      </c>
      <c r="IC23" s="22" t="s">
        <v>78</v>
      </c>
      <c r="ID23" s="22">
        <v>41</v>
      </c>
      <c r="IE23" s="23" t="s">
        <v>52</v>
      </c>
      <c r="IF23" s="23" t="s">
        <v>44</v>
      </c>
      <c r="IG23" s="23" t="s">
        <v>45</v>
      </c>
      <c r="IH23" s="23">
        <v>10</v>
      </c>
      <c r="II23" s="23" t="s">
        <v>37</v>
      </c>
    </row>
    <row r="24" spans="1:55" ht="28.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23336</v>
      </c>
      <c r="BB24" s="58">
        <f>SUM(BB13:BB23)</f>
        <v>23336</v>
      </c>
      <c r="BC24" s="50" t="str">
        <f>SpellNumber(L24,BB24)</f>
        <v>  Twenty Three Thousand Three Hundred &amp; Thirty Six  Only</v>
      </c>
    </row>
    <row r="25" spans="1:55" ht="18">
      <c r="A25" s="26" t="s">
        <v>47</v>
      </c>
      <c r="B25" s="28"/>
      <c r="C25" s="29"/>
      <c r="D25" s="30"/>
      <c r="E25" s="44" t="s">
        <v>61</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66" t="str">
        <f>SpellNumber($E$2,BB25)</f>
        <v>INR Zero Only</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sheetData>
  <sheetProtection password="9E83" sheet="1"/>
  <autoFilter ref="A11:BC26"/>
  <mergeCells count="13">
    <mergeCell ref="A9:BC9"/>
    <mergeCell ref="D17:BC17"/>
    <mergeCell ref="D20:BC20"/>
    <mergeCell ref="C26:BC26"/>
    <mergeCell ref="A1:L1"/>
    <mergeCell ref="A4:BC4"/>
    <mergeCell ref="A5:BC5"/>
    <mergeCell ref="A6:BC6"/>
    <mergeCell ref="A7:BC7"/>
    <mergeCell ref="B8:BC8"/>
    <mergeCell ref="D14:BC14"/>
    <mergeCell ref="D13:BC13"/>
    <mergeCell ref="D22:BC2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K16 K23 D17 K18:K19 D20 D22 K2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23:H23 G18:H19 G21:H21">
      <formula1>0</formula1>
      <formula2>999999999999999</formula2>
    </dataValidation>
    <dataValidation allowBlank="1" showInputMessage="1" showErrorMessage="1" promptTitle="Addition / Deduction" prompt="Please Choose the correct One" sqref="J15:J16 J23 J18:J19 J21">
      <formula1>0</formula1>
      <formula2>0</formula2>
    </dataValidation>
    <dataValidation type="list" showErrorMessage="1" sqref="I15:I16 I23 I18:I19 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23:O23 N18:O19 N21: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23 R18:R19 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23 Q18:Q19 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23 M18:M19 M21">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23 D18:D19 D21">
      <formula1>0</formula1>
      <formula2>999999999999999</formula2>
    </dataValidation>
    <dataValidation type="list" allowBlank="1" showInputMessage="1" showErrorMessage="1" sqref="L21 L13 L14 L15 L16 L17 L18 L19 L20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23 F18:F19 F21">
      <formula1>0</formula1>
      <formula2>999999999999999</formula2>
    </dataValidation>
  </dataValidations>
  <printOptions/>
  <pageMargins left="0.45"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49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2021-08-17T07:48:52Z</cp:lastPrinted>
  <dcterms:created xsi:type="dcterms:W3CDTF">2009-01-30T06:42:42Z</dcterms:created>
  <dcterms:modified xsi:type="dcterms:W3CDTF">2021-08-17T09:22:10Z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