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<sst xmlns="http://schemas.openxmlformats.org/spreadsheetml/2006/main" count="3327" uniqueCount="608">
  <si>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</si>
  <si>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</si>
  <si>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</si>
  <si>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</si>
  <si>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</si>
  <si>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</si>
  <si>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</si>
  <si>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</si>
  <si>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</si>
  <si>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</si>
  <si>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</si>
  <si>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</si>
  <si>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</si>
  <si>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</si>
  <si>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</si>
  <si>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</si>
  <si>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</si>
  <si>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</si>
  <si>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</si>
  <si>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</si>
  <si>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</si>
  <si>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</si>
  <si>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</si>
  <si>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</si>
  <si>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</si>
  <si>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</si>
  <si>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</si>
  <si>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</si>
  <si>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</si>
  <si>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</si>
  <si>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</si>
  <si>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</si>
  <si>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</si>
  <si>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</si>
  <si>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</si>
  <si>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</si>
  <si>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</si>
  <si>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</si>
  <si>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</si>
  <si>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</si>
  <si>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</si>
  <si>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</si>
  <si>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</si>
  <si>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</si>
  <si>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</si>
  <si>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</si>
  <si>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</si>
  <si>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</si>
  <si>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</si>
  <si>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</si>
  <si>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</si>
  <si>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</si>
  <si>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</si>
  <si>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</si>
  <si>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</si>
  <si>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</si>
  <si>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</si>
  <si>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kg</t>
  </si>
  <si>
    <t>110 mm diameter</t>
  </si>
  <si>
    <t>Suspended floors, roofs, landings, balconies and access platform</t>
  </si>
  <si>
    <t>Cement mortar 1:6 (1 cement : 6 coarse sand)</t>
  </si>
  <si>
    <t>New work (three or more coats)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</si>
  <si>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</si>
  <si>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</si>
  <si>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</si>
  <si>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</si>
  <si>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</si>
  <si>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</si>
  <si>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</si>
  <si>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</si>
  <si>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</si>
  <si>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</si>
  <si>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</si>
  <si>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</si>
  <si>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</si>
  <si>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</si>
  <si>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</si>
  <si>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</si>
  <si>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</si>
  <si>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</si>
  <si>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</si>
  <si>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</si>
  <si>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CARRIAGE OF MATERIALS</t>
  </si>
  <si>
    <t>Earth Lead - 2 km</t>
  </si>
  <si>
    <t>All kinds of soil</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</si>
  <si>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</si>
  <si>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</si>
  <si>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</si>
  <si>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</si>
  <si>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1:4:8 (1 Cement : 4 coarse sand (zone-III) derived from natural sources : 8 graded stone aggregate 40 mm nominal size derived from natural sources).</t>
  </si>
  <si>
    <t>1:1½:3 (1 Cement: 1½ coarse sand(zone-III) derived from
 natural sources: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</si>
  <si>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</si>
  <si>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</si>
  <si>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</si>
  <si>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</si>
  <si>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1:1.5:3 (1 cement: 1.5 coarse sand (zone-III) derived from  natural sources: 3 graded stone aggregate 20 mm nominal  size derived from natural sources).</t>
  </si>
  <si>
    <t>1:2:4 (1 cement : 2 coarse sand (zone-III)  derived from  natural sources: 4 graded stone aggregate 20 mm nominal  size derived from natural sources).</t>
  </si>
  <si>
    <t>1:1.5:3 (1 cement : 1.5 coarse sand (zone-III) derived from  natural sources : 3 graded stone aggregate 20 mm nominal  size derived from natural sources).</t>
  </si>
  <si>
    <t>Shelves (Cast in situ)</t>
  </si>
  <si>
    <t>Lintels, beams, plinth beams, girders, bressumers and cantilevers</t>
  </si>
  <si>
    <t>Columns, Pillars, Piers, Abutments, Posts and Struts</t>
  </si>
  <si>
    <t>Brick work 7 cm thick with common burnt clay F.P.S. (non modular) brick of class designation 7.5 in cement mortar 1:3 (1 cement : 3 coarse sand) in superstructure above plinth level and upto floor five level.</t>
  </si>
  <si>
    <t>cement mortar 1:4 (1 cement : 4 coarse sand)</t>
  </si>
  <si>
    <t>Above plinth level upto floor V level</t>
  </si>
  <si>
    <t>Brick edging 7cm wide 11.4 cm deep to plinth protection with common burnt clay F.P.S. (non modular) bricks of class designation 7.5 including grouting with cement mortar 1:4 (1 cement : 4 fine sand).</t>
  </si>
  <si>
    <t>Area of slab over 0.50 sqm</t>
  </si>
  <si>
    <t>Area of slab upto 0.50 sqm</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</si>
  <si>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</si>
  <si>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</si>
  <si>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</si>
  <si>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White Agaria Marble Stone</t>
  </si>
  <si>
    <t>18 mm thick</t>
  </si>
  <si>
    <t>35 mm thick shutters</t>
  </si>
  <si>
    <t>35 mm thick including ISI marked Stainless Steel butt hinges with necessary screws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</si>
  <si>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</si>
  <si>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</si>
  <si>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Rectangular or square</t>
  </si>
  <si>
    <t>Extra for cutting rebate in flush door shutters (Total area of the shutter to be measured).</t>
  </si>
  <si>
    <t>50x12 mm</t>
  </si>
  <si>
    <t>Fixed to steel windows by welding</t>
  </si>
  <si>
    <t>With 2nd class teak wood beading 62X19 mm</t>
  </si>
  <si>
    <t>300x16 mm</t>
  </si>
  <si>
    <t>250x16 mm</t>
  </si>
  <si>
    <t>250x10 mm</t>
  </si>
  <si>
    <t>200x10 mm</t>
  </si>
  <si>
    <t>125 mm</t>
  </si>
  <si>
    <t>75 mm</t>
  </si>
  <si>
    <t>115 mm</t>
  </si>
  <si>
    <t>300 mm weighing not less than 200 gms</t>
  </si>
  <si>
    <t>250 mm weighing not less than 150 gms</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</si>
  <si>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</si>
  <si>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</si>
  <si>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Twin rubber stopper</t>
  </si>
  <si>
    <t>Providing and fixing 2nd class teak wood lipping/ moulded beading or taj beading of size 18X5 mm fixed with wooden adhesive of approved quality and screws/nails on the edges of the Pre-laminated particle board as per direction of Engineer-in-charge.</t>
  </si>
  <si>
    <t>Double strip (horizontal type)</t>
  </si>
  <si>
    <t>Providing and fixing powder coated telescopic drawer channels 300 mm long with necessary screws etc. complete as per directions of Engineer- in-charge.</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</si>
  <si>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</si>
  <si>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Using M.S. angels 40x40x6 mm for diagonal braces</t>
  </si>
  <si>
    <t>Fixing with 15x3 mm lugs 10 cm long embedded in cement concrete block 15x10x10 cm of C.C. 1:3:6 (1 Cement : 3 coarse sand : 6 graded stone aggregate 20 mm nominal size)</t>
  </si>
  <si>
    <t>Fixing with 15x3 mm lugs 10 cm long embedded in cement concrete block 15x10x10 cm of C.C. 1:3:6 (1 Cement : 3 coarse sand : 6 graded stone aggregate 20 mm nominal size).</t>
  </si>
  <si>
    <t>Hot finished welded type tubes</t>
  </si>
  <si>
    <t>Welding by gas or electric plant including transportation of plant at site etc. complete.</t>
  </si>
  <si>
    <t>In stringers, treads, landings etc. of stair cases, including use of chequered plate wherever required, all complete</t>
  </si>
  <si>
    <t>In gratings, frames, guard bar, ladder, railings, brackets, gates and similar works</t>
  </si>
  <si>
    <t>M.S. tube</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</si>
  <si>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</si>
  <si>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4.0 mm thick glass panes</t>
  </si>
  <si>
    <t>1:6 (1cement : 6 coarse sand)</t>
  </si>
  <si>
    <t>40 mm thick with 20 mm nominal size stone aggregate</t>
  </si>
  <si>
    <t>Cement concrete pavement with 1:2:4 (1 cement : 2 coarse sand : 4 graded stone aggregate 20 mm nominal size), including finishing complete.</t>
  </si>
  <si>
    <t>Medium shade pigment with 50% white cement and 50% ordinary cement</t>
  </si>
  <si>
    <t>40 mm wide and 4 mm thick</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</si>
  <si>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</si>
  <si>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</si>
  <si>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In 75x75 mm deep chase</t>
  </si>
  <si>
    <t>110 mm bend</t>
  </si>
  <si>
    <t>15 mm cement plaster 1:3 (1 cement: 3 coarse sand) finished with a floating coat of neat cement on the rough side of single or half brick wall.</t>
  </si>
  <si>
    <t>New work (Two or more coats applied @ 3.84 kg/10 sqm)</t>
  </si>
  <si>
    <t>New work (Two or more coat applied @ 1.67 ltr/10 sqm over and including priming coat of exterior primer applied @ 2.20 kg/10 sqm)</t>
  </si>
  <si>
    <t>Two or more coats on new works including a coat of wood filler</t>
  </si>
  <si>
    <t>Old work (two or more coats)</t>
  </si>
  <si>
    <t>Removing white or colour wash by scrapping and sand papering and preparing the surface smooth including necessary repairs to scratches etc. complete</t>
  </si>
  <si>
    <t xml:space="preserve">per 50kg cement </t>
  </si>
  <si>
    <t>one set</t>
  </si>
  <si>
    <t>cm</t>
  </si>
  <si>
    <t>Contract No:  18/C/D3/2021-22</t>
  </si>
  <si>
    <t>Name of Work: Carrying   out   miscellaneous  minor  maintenance  civil  works  in buildings under Zone VIII</t>
  </si>
  <si>
    <t>By Mechanical Transport including loading,unloading and stacking</t>
  </si>
  <si>
    <t>EARTH WORK</t>
  </si>
  <si>
    <t>Earth work in surface excavation not exceeding 30 cm in depth but exceeding 1.5 m in width as well as 10 sqm on plan including getting out and disposal of excavated earth upto 50 m and lift upto 1.5 m, as directed by Engineer-in- 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</si>
  <si>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</si>
  <si>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</si>
  <si>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Surface dressing of the ground including removing vegetation and in-equalities not exceeding 15 cm deep and disposal of rubbish, lead up to 50 m and lift up to 1.5 m.</t>
  </si>
  <si>
    <t>CONCRETE WORK</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</si>
  <si>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</si>
  <si>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</si>
  <si>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</si>
  <si>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</si>
  <si>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</si>
  <si>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Providing and fixing at or near ground  level
 precast cement concrete in kerbs, edgings etc. as
 per approved pattern and setting in position with
 cement mortar 1:3 (1 Cement : 3 coarse sand),
 including the cost of required centering, shuttering
 complete.</t>
  </si>
  <si>
    <t>REINFORCED CEMENT CONCRETE</t>
  </si>
  <si>
    <t>Providing and laying in position specified grade of reinforced cement concrete, excluding the cost of centering, shuttering, ifnishing and reinforcement- All work up to plinth level :</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</si>
  <si>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</si>
  <si>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Centering and shuttering including strutting, propping etc. and removal of form for</t>
  </si>
  <si>
    <t>Foundations, footings, bases of columns, etc. for mass concrete</t>
  </si>
  <si>
    <t>Walls (any thickness) including attached pilasters, butteresses, plinth and string courses etc.</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</si>
  <si>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</si>
  <si>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</si>
  <si>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</si>
  <si>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</si>
  <si>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</si>
  <si>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</si>
  <si>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</si>
  <si>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</si>
  <si>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</si>
  <si>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</si>
  <si>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</si>
  <si>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</si>
  <si>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</si>
  <si>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Providing edge moulding to 18 mm thick marble stone counters, Vanities etc., including machine polishing to edge to give high gloss finish etc. complete as per design approved by Engineer-in-Charge.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</si>
  <si>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</si>
  <si>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</si>
  <si>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</si>
  <si>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flat pressed 3 layer particle board medium density exterior grade (Grade I) or graded wood particle board IS : 3087 marked, to frame, backing or studding with screws etc. complete (Frames, backing or studding to be paid separately):</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</si>
  <si>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</si>
  <si>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Extra for providing vision panel not exceeding 0.1 sqm in all type of flush doors (cost of glass excluded) (overall area of door shutter to be measured):</t>
  </si>
  <si>
    <t>Providing and fixing wooden moulded beading to door and window frames with iron screws, plugs and priming coat on unexposed surface etc. complete :</t>
  </si>
  <si>
    <t>2nd class teak wood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</si>
  <si>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</si>
  <si>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</si>
  <si>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</si>
  <si>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</si>
  <si>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oxidised M.S. hasp and staple (safety type) conforming to IS : 363 with necessary screws etc. complete :</t>
  </si>
  <si>
    <t>Providing and fixing oxidised M.S. casement stays (straight peg type) with necessary screws etc. complete.</t>
  </si>
  <si>
    <t>Providing and fixing bright finished brass tower bolts (barrel type) with necessary screws etc. complete :</t>
  </si>
  <si>
    <t>Providing and fixing special quality bright finished brass cupboard or ward robe locks with four levers of approved quality including necessary screws etc. complete.</t>
  </si>
  <si>
    <t>40 mm</t>
  </si>
  <si>
    <t>Providing and fixing 50 mm bright finished brass cup board or wardrobe knob of approved quality with necessary screws.</t>
  </si>
  <si>
    <t>Providing and fixing bright finished brass handles with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</si>
  <si>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</si>
  <si>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</si>
  <si>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pull bolt lock, ISI marked, anodised (anodic coating not less than grade AC 10 as per IS : 1868) transparent or dyed to required colour and shade, with necessary screws bolts, nut and washers etc. complete.</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</si>
  <si>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</si>
  <si>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</si>
  <si>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</si>
  <si>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</si>
  <si>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</si>
  <si>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and fixing wooden moulded corner beading of triangular shape to the junction of panelling etc. with iron screws, plugs and priming coat on unexposed surface etc. complete 2nd class teak wood.</t>
  </si>
  <si>
    <t>50x50 mm (base and height)</t>
  </si>
  <si>
    <t>Providing and fixing magnetic catcher of approved quality in cupboard / ward robe shutters, including fixing with necessary screws etc. complete.</t>
  </si>
  <si>
    <t>Providing and fixing sliding arrangement in racks/ cupboards/cabinets shutter by with stainless steel rollers to run inside C or E aluminium channel section (The payment of C or E channel shall be made separately)</t>
  </si>
  <si>
    <t>Providing and fixing to existing door frames.</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</si>
  <si>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</si>
  <si>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</si>
  <si>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</si>
  <si>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factory made shutters of Pre-laminated particle board flat pressed three layer or graded wood particle board with one side decorative finish and other side balancing lamination conforming to IS: 12823 Grade l Type ll, of approved design, and edges sealed with water resistant paint and lipped with aluminium 'U' type edge beading all- round the shutter, including fixing with angle cleat, grip strip, cadmium plated steel screws, including fixing of aluminium hinges 100x63x4 mm etc. complete as per architectural drawing and direction of Engineer-in-Charge (Cost of 'U' beading and hinges will be paid for separately).</t>
  </si>
  <si>
    <t>Providing and fixing aluminum U beading of required size to Pre-laminated/flush door shutter, including fixing etc. complete as per direction of Engineer-in-charge.</t>
  </si>
  <si>
    <t>Providing and fixing wire gauge shutters using stainless steel grade 304 wire gauge with wire of dia 0.5 mm and average width of aperture 1.4 mm in both directions for doors, windows and clerestory windows with necessary screws :</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</si>
  <si>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</si>
  <si>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</si>
  <si>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</si>
  <si>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</si>
  <si>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</si>
  <si>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 xml:space="preserve">Providing and fixing SS floor door silencer with necessary screws etc. complete.      
</t>
  </si>
  <si>
    <t>STEEL WORK</t>
  </si>
  <si>
    <t>Providing and fixing 1mm thick M.S. sheet door with frame of 40x40x6 mm angle iron and 3 mm M.S. gusset plates at the junctions and corners, all necessary fittings complete, including applying a priming coat of approved steel primer.</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</si>
  <si>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</si>
  <si>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Providing and fixing T-iron frames for doors, windows and ventilators of mild steel Tee-sections, joints mitred and welded, including fixing of necessary butt hinges and screws and applying a priming coat of approved steel primer.</t>
  </si>
  <si>
    <t>Steel work in built up tubular (round, square or rectangular hollow tubes etc.) trusses etc., including cutting, hoisting, fixing in position and applying a priming coat of approved steel primer, including welding and bolted with special shaped washers etc. complete.</t>
  </si>
  <si>
    <t>Providing and fixing mild steel round holding down bolts with nuts and washer plates complete.</t>
  </si>
  <si>
    <t>Steel work welded in built up sections/ framed work, including cutting, hoisting, fixing in position and applying a priming coat of approved steel primer using structural steel etc. as required.</t>
  </si>
  <si>
    <t>Providing and fixing hand rail of approved size by welding etc. to steel ladder railing, balcony railing, staircase railing and similar works, including applying priming coat of approved steel primer.</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</si>
  <si>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</si>
  <si>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</si>
  <si>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10 x 120 mm</t>
  </si>
  <si>
    <t>10 x 140 mm</t>
  </si>
  <si>
    <t>Providing &amp; fixing glass panes with putty and glazing clips in steel doors, windows, clerestory windows, all complete with :</t>
  </si>
  <si>
    <t>FLOORING</t>
  </si>
  <si>
    <t>Brick on edge flooring with bricks of class designation 7.5 on a bed of 12 mm cement mortar, including filling the joints with same mortar, with common burnt clay non modular bricks:</t>
  </si>
  <si>
    <t>Cement concrete flooring 1:2:4 (1 cement : 2 coarse sand : 4 graded stone aggregate) finished with a floating coat of neat cement, including cement slurry, but excluding the cost of nosing of steps etc. complete.</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</si>
  <si>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</si>
  <si>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</si>
  <si>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40 mm thick marble chips flooring, rubbed and polished to granolithic finish, under layer 28 mm thick cement concrete 1:2:4 (1 cement : 2 coarse sand : 4 graded stone aggregate 12.5 mm nominal size) and top layer 12 mm thick with white, black, chocolate, grey yellow or green marble chips of sizes from 7 mm to 10 mm nominal size, laid in cement marble powder mix 3:1 (3 cement : 1 marble powder) by weight in proportion of 2:3 (2 cement marble powder mix : 3 marble chips) by volume, including cement slurry etc. complete :</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</si>
  <si>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</si>
  <si>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</si>
  <si>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</si>
  <si>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</si>
  <si>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In flooring on a bed of 10 mm thick mortar 1:4 (1 acid proof cement : 4 coarse sand)</t>
  </si>
  <si>
    <t>Acid and alkali resistant tile</t>
  </si>
  <si>
    <t>In dado/skirting on 12 mm thick mortar 1:4 (1 acid proof cement : 4 coarse sand)</t>
  </si>
  <si>
    <t>Kota stone slab flooring over 20 mm (average) thick base laid over and jointed with grey cement slurry mixed with pigment to match the shade of the slab, including rubbing and polishing complete with base of cement mortar 1 : 4 (1 cement : 4 coarse sand) :</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</si>
  <si>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</si>
  <si>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</si>
  <si>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</si>
  <si>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</si>
  <si>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</si>
  <si>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</si>
  <si>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 xml:space="preserve">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</si>
  <si>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</si>
  <si>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t>
  </si>
  <si>
    <t>Polished Granite stone slab jet Black, Cherry Red, Elite Brown, Cat Eye or equivalent.</t>
  </si>
  <si>
    <t>ROOFING</t>
  </si>
  <si>
    <t>Providing gola 75x75 mm in cement concrete 1:2:4 (1 cement : 2 coarse sand : 4 stone aggregate 10 mm and down gauge), including finishing with cement mortar 1:3 (1 cement : 3 fine sand) as per standard design :</t>
  </si>
  <si>
    <t>Providing and fixing plain multipurpose cement board(Hight pressure steam cured) with suitable screws for cement particle board in ceiling etc. complete (frame work to be paid seperatately).</t>
  </si>
  <si>
    <t>6 mm thick Cement fiber board as per IS: 14862</t>
  </si>
  <si>
    <t>Extra for sunk or raised mouldings in the plaster of Paris (Gypsum anhydrous) ceiling.</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</si>
  <si>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</si>
  <si>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on wall face unplasticised Rigid PVC rain water pipes conforming to IS : 13592 Type A, including jointing with seal ring conforming to IS : 5382, leaving 10 mm gap for thermal expansion, (i) Single socketed pipes.</t>
  </si>
  <si>
    <t>75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</si>
  <si>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</si>
  <si>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</si>
  <si>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Single tee with door</t>
  </si>
  <si>
    <t>Single tee without door</t>
  </si>
  <si>
    <t>Bend 87.5°</t>
  </si>
  <si>
    <t>75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</si>
  <si>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</si>
  <si>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</si>
  <si>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</si>
  <si>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</si>
  <si>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</si>
  <si>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</si>
  <si>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</si>
  <si>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</si>
  <si>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</si>
  <si>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</si>
  <si>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</si>
  <si>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 Note :- Only calcium silicate false ceiling area will be measured from wall to wall. No deduction shall be made for exposed frames/opening (cut outs) having area less than 0.30 sqm.The calcium silicate ceiling tile shall have NRC value of 0.50 (Minimum), light reflection &gt; 85%, non- combustible as per B.S. 476 part IV, 100% humidity resistance and also having thermal conductivity &lt;0.043 w/mK.</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</si>
  <si>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</si>
  <si>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FINISHING</t>
  </si>
  <si>
    <t>12 mm cement plaster of mix :</t>
  </si>
  <si>
    <t>15 mm cement plaster on rough side of single or half brick wall of mix:</t>
  </si>
  <si>
    <t>6 mm cement plaster of mix :</t>
  </si>
  <si>
    <t>Extra for plastering exterior walls of height more than 10 m from ground level for every additional height of 3 m or part thereof.</t>
  </si>
  <si>
    <t>Pointing on brick work or brick flooring with cement mortar 1:3 (1 cement : 3 fine sand):</t>
  </si>
  <si>
    <t>White washing with lime to give an even shade :</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</si>
  <si>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</si>
  <si>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</si>
  <si>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</si>
  <si>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walls with water proofing cement paint of required shade :</t>
  </si>
  <si>
    <t>Finishing walls with Acrylic Smooth exterior paint of required shade :</t>
  </si>
  <si>
    <t>Painting with silicon &amp; acrylic emulsion based water thinnable sealer of approved brand and manufacture on wet or patchy portion of plastered surfaces :</t>
  </si>
  <si>
    <t>Two coats</t>
  </si>
  <si>
    <t>Wall painting with acrylic emulsion paint of approved brand and manufacture to give an even shade :</t>
  </si>
  <si>
    <t>Painting with synthetic enamel paint of approved brand and manufacture to give an even shade :</t>
  </si>
  <si>
    <t>Painting with synthetic enamel paint of approved brand and manufacture of required colour to give an even shade :</t>
  </si>
  <si>
    <t>French spirit polishing :</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</si>
  <si>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</si>
  <si>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</si>
  <si>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</si>
  <si>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Extra for washed grit plaster on exterior walls of height more than 10 m from ground level for every additional height of 3 m or part thereof.</t>
  </si>
  <si>
    <t>Extra for using white cement in place of ordinary cement in the top layer of the item of washed stone grit plaster.</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</si>
  <si>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</si>
  <si>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</si>
  <si>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</si>
  <si>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</si>
  <si>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</si>
  <si>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</si>
  <si>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</si>
  <si>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</si>
  <si>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</si>
  <si>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Renewing glass panes, with putty and nails wherever necessary including racking out the old putty:</t>
  </si>
  <si>
    <t>Float glass panes of nominal thickness 4 mm (weight not less than 10kg/sqm)</t>
  </si>
  <si>
    <t>Renewal of old putty of glass panes (length)</t>
  </si>
  <si>
    <t>Raking out joints in lime or cement mortar and preparing the surface for re-pointing or replastering, including disposal of rubbish to the dumping ground, all complete as per direction of Engineer-in-Charge.</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</si>
  <si>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</si>
  <si>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</si>
  <si>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</si>
  <si>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Dismantling 15 to 40 mm dia G.I. pipe including stacking of dismantled pipes (within 50 metres lead) as per direction of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</si>
  <si>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</si>
  <si>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</si>
  <si>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</si>
  <si>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</si>
  <si>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</si>
  <si>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</si>
  <si>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</si>
  <si>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</si>
  <si>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</si>
  <si>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</si>
  <si>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Dismantling doors, windows and clerestory windows (steel or wood) shutter including chowkhats, architrave, holdfasts etc. complete and stacking within 50 metres lead :</t>
  </si>
  <si>
    <t>Of area 3 sq. metres and below</t>
  </si>
  <si>
    <t>Of area beyond 3 sq. metres</t>
  </si>
  <si>
    <t>Taking out doors, windows and clerestory window shutters (steel or wood) including stacking within 50 metres lead :</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</si>
  <si>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</si>
  <si>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</si>
  <si>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For thickness of tiles 10 mm to 25 mm</t>
  </si>
  <si>
    <t>Demolishing dry brick pitching in floors, drains etc. including stacking of serviceable material and disposal of unserviceable material within 50 metres lead :</t>
  </si>
  <si>
    <t>Dismantling roofing including ridges, hips, valleys and gutters etc., and stacking the material within 50 metres lead of:</t>
  </si>
  <si>
    <t>G.S. Sheet</t>
  </si>
  <si>
    <t>Asbestos Cement sheet</t>
  </si>
  <si>
    <t>Dismantling expanded metal or I.R.C. fabrics with necessary battens and beading including stacking the serviceable material within 50 metres lead.</t>
  </si>
  <si>
    <t>Dismantling wooden boardings in lining of walls and partitions, excluding supporting members but including stacking within 50 metres lead :</t>
  </si>
  <si>
    <t>Thickness above 25 mm up to 40 mm</t>
  </si>
  <si>
    <t>Dismantling cement asbestos or other hard board ceiling or partition walls including stacking of serviceable materials and disposal of unserviceable materials within 50 metres lead.</t>
  </si>
  <si>
    <t>Dismantling C.I. or asbestos rain water pipe with fittings and clamps including stacking the material within 50 metres lead :</t>
  </si>
  <si>
    <t>100 mm dia pipe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</si>
  <si>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</si>
  <si>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</si>
  <si>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</si>
  <si>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</si>
  <si>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</si>
  <si>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</si>
  <si>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</si>
  <si>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</si>
  <si>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</si>
  <si>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</si>
  <si>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</si>
  <si>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</si>
  <si>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</si>
  <si>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</si>
  <si>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White Vitreous China Surgeon type wash basin of size 660x460 mm with a pair of 15 mm C.P. brass pillar taps with elbow including operated levers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</si>
  <si>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</si>
  <si>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</si>
  <si>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</si>
  <si>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Kitchen sink without drain board</t>
  </si>
  <si>
    <t>610x460 mm bowl depth 200 mm</t>
  </si>
  <si>
    <t>470x420 mm bowl depth 178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</si>
  <si>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</si>
  <si>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450x300x150 mm</t>
  </si>
  <si>
    <t>Size 600x450x200 mm</t>
  </si>
  <si>
    <t>Providing and fixing white vitreous china water closet squatting pan (Indian type) :</t>
  </si>
  <si>
    <t>Orissa pattern W.C. pan of size 580x440 mm</t>
  </si>
  <si>
    <t>Providing and fixing white vitreous china pedestal type (European type/ wash down type) water closet pan.</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</si>
  <si>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</si>
  <si>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</si>
  <si>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</si>
  <si>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</si>
  <si>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</si>
  <si>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</si>
  <si>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white vitreous china wash basin including making all connections but excluding the cost of fittings :</t>
  </si>
  <si>
    <t>Flat back wash basin of size 550x400 mm</t>
  </si>
  <si>
    <t>Providing and fixing white vitreous china laboratory sink including making all connections excluding cost of fittings :</t>
  </si>
  <si>
    <t>Providing and fixing P.V.C. waste pipe for sink or wash basin including P.V.C. waste fittings complete.</t>
  </si>
  <si>
    <t>Semi rigid pipe</t>
  </si>
  <si>
    <t>32 mm dia</t>
  </si>
  <si>
    <t>40 mm dia</t>
  </si>
  <si>
    <t>Flexible pipe</t>
  </si>
  <si>
    <t>Providing and fixing 100 mm sand cast Iron grating for gully trap.</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</si>
  <si>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</si>
  <si>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</si>
  <si>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</si>
  <si>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toilet paper holder :</t>
  </si>
  <si>
    <t>C.P. brass</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</si>
  <si>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</si>
  <si>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</si>
  <si>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</si>
  <si>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</si>
  <si>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</si>
  <si>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</si>
  <si>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</si>
  <si>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</si>
  <si>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- 1729</t>
  </si>
  <si>
    <t>75 mm dia</t>
  </si>
  <si>
    <t>Providing and fixing plain bend of required degree.</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</si>
  <si>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</si>
  <si>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</si>
  <si>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</si>
  <si>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</si>
  <si>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</si>
  <si>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</si>
  <si>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</si>
  <si>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</si>
  <si>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</si>
  <si>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</si>
  <si>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Sand cast iron S&amp;S as per IS - 3989</t>
  </si>
  <si>
    <t>Providing and fixing PTMT towel ring trapezoidal shape 215 mm long, 200 mm wide with minimum distances of 37 mm from wall face with concealed fittings arrangement of approved quality and colour, weighing not less than 88 gms.</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</si>
  <si>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</si>
  <si>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 xml:space="preserve">Providing and fixing 6 mm thick  beveled edge mirror of superior glass of Make : Modi Guard, Asahi, Saint Gobain  with 6 mm thick hard board ground fixed to wooden cleats with C.P. brass screws and washers complete as per drawing.     
</t>
  </si>
  <si>
    <t>WATER SUPPLY</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</si>
  <si>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</si>
  <si>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</si>
  <si>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</si>
  <si>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</si>
  <si>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</si>
  <si>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</si>
  <si>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50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</si>
  <si>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</si>
  <si>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</si>
  <si>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65 mm dia nominal bore</t>
  </si>
  <si>
    <t>Making connection of G.I. distribution branch with G.I. main of following sizes by providing and fixing tee, including cutting and threading the pipe etc. complete :</t>
  </si>
  <si>
    <t>25 to 40 mm nominal bore</t>
  </si>
  <si>
    <t>50 to 80 mm nominal bore</t>
  </si>
  <si>
    <t>Providing and fixing brass bib cock of approved quality :</t>
  </si>
  <si>
    <t>15 mm nominal bore</t>
  </si>
  <si>
    <t>Providing and fixing brass stop cock of approved quality :</t>
  </si>
  <si>
    <t>20 mm nominal bore</t>
  </si>
  <si>
    <t>Providing and fixing gun metal gate valve with C.I. wheel of approved quality (screwed end) :</t>
  </si>
  <si>
    <t>25 mm nominal bore</t>
  </si>
  <si>
    <t>32 mm nominal bore.</t>
  </si>
  <si>
    <t>40 mm nominal bore</t>
  </si>
  <si>
    <t>50 mm nominal bore</t>
  </si>
  <si>
    <t>65 mm nominal bore</t>
  </si>
  <si>
    <t>Providing and fixing ball valve (brass) of approved quality, High or low pressure, with plastic floats complete :</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</si>
  <si>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</si>
  <si>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</si>
  <si>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</si>
  <si>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</si>
  <si>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</si>
  <si>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Providing and filling sand of grading zone V or coarser grade, allround the G.I. pipes in external work :</t>
  </si>
  <si>
    <t>25 mm diameter pipe</t>
  </si>
  <si>
    <t>32 mm diameter pipe</t>
  </si>
  <si>
    <t>40 mm diameter pipe</t>
  </si>
  <si>
    <t>Providing and fixing G.I. Union in existing G.I. pipe line, cutting and threading the pipe and making long screws, including excavation, refilling the earth or cutting of wall and making good the same complete wherever required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</si>
  <si>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</si>
  <si>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</si>
  <si>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rectangular high density polyethylene water storage loft tank with cover, conforming to ISI : 12701, colour of opaque white or as approved by Engineer-in-charge. The rate includes making necessary holes for inlet, outlet &amp; over flow pipes. The base support i/c fittings &amp; fixtures for tank shall be paid separately.</t>
  </si>
  <si>
    <t>Providing and fixing C.P. brass bib cock of approved quality conforming to IS:8931 :</t>
  </si>
  <si>
    <t>Providing and fixing C.P. brass long nose bib cock of approved quality conforming to IS standards and weighing not less than 810 gms.</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</si>
  <si>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</si>
  <si>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</si>
  <si>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</si>
  <si>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</si>
  <si>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</si>
  <si>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</si>
  <si>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</si>
  <si>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</si>
  <si>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</si>
  <si>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</si>
  <si>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</si>
  <si>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</si>
  <si>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</si>
  <si>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150 mm diameter</t>
  </si>
  <si>
    <t>Providing and laying cement concrete 1:5:10 (1 cement : 5 coarse sand : 10 graded stone aggregate 40 mm nominal size) up to haunches of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</si>
  <si>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</si>
  <si>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</si>
  <si>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</si>
  <si>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</si>
  <si>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</si>
  <si>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150 x 100 mm size P type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</si>
  <si>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</si>
  <si>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</si>
  <si>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</si>
  <si>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</si>
  <si>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</si>
  <si>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</si>
  <si>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Constructing brick masonry road gully chamber 45x45x77.5 cm with bricks in cement mortar 1:4 (1 cement : 4 coarse sand ) with precast R.C.C.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</si>
  <si>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</si>
  <si>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</si>
  <si>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</si>
  <si>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</si>
  <si>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</si>
  <si>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</si>
  <si>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</si>
  <si>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</si>
  <si>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</si>
  <si>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</si>
  <si>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</si>
  <si>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</si>
  <si>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</si>
  <si>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powder coated aluminium work (minimum thickness of powder coating 50 micron) consisting of tee/ angle sections, of approved make conforming to IS : 733 in frames of false ceiling including aluminium angle cleats with necessary C.P. brass/ stainless steel sunk screws, aluminium perimeter angles fixed to wall with stainless steel rawl plugs @ 450 mm centre to centre and fixing the frame work to G.I. level adjusting hangers 6 mm dia. with necessary cadmium plated machine screws all complete as per approved architectural drawings and direction of the Engineer-in-charge (level adjusting hangers, ceiling cleats and expansion hold fasteners to be paid for separately).</t>
  </si>
  <si>
    <t>Providing and fixing 6 mm dia. G.I. level adjusting hangers (upto 1200mm length), fixed to roof slabs by means of ceiling cleats made out of G.I. flat 40x3mm size 60 mm long and stainless steel expandable dash fastener of 12.5 mm dia and 50 mm long, complete as per direction of Engineer-in-charge.</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</si>
  <si>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</si>
  <si>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</si>
  <si>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Engineer-in-charge complete.</t>
  </si>
  <si>
    <t>255 X 19 mm</t>
  </si>
  <si>
    <t>355 X 19 mm</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</si>
  <si>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</si>
  <si>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</si>
  <si>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Anodized (AC 15 ) aluminium</t>
  </si>
  <si>
    <t>Polyester powder coated minimum thickness 50 micron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</si>
  <si>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</si>
  <si>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Providing and fixing 12 mm thick frameless toughened glass door shutter of approved brand and manufacture, including providing and fixing top &amp; bottom pivot &amp; double acting hydraulic floor spring type fixing arrangement and making necessary holes etc. for fixing required door fittings, all complete as per direction of Engineer-in-charge (Door handle, lock and stopper etc.to be paid separately).</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</si>
  <si>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</si>
  <si>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</si>
  <si>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</si>
  <si>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</si>
  <si>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</si>
  <si>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</si>
  <si>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Cement mortar 1:3 (1 cement : 3 coarse sand)</t>
  </si>
  <si>
    <t>STRUCTURAL GLAZING ALUMINIUM COMPOSITE PANEL</t>
  </si>
  <si>
    <t>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</si>
  <si>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</si>
  <si>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</si>
  <si>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</si>
  <si>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</si>
  <si>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above 12 mm diameter</t>
  </si>
  <si>
    <t>Providing, mixing and applying bonding coat of approved adhesive on chipped portion of RCC as per  specifications and direction of Engineer-In-charge complete in all respect.</t>
  </si>
  <si>
    <t>Epoxy bonding adhesive having coverage 2.20 sqm/kg of approved make</t>
  </si>
  <si>
    <t>Providing, erecting, maintaining and removing temporary protective screens made out of specified fabric with all necessary fixing arrangement to ensure that it remains in position for the work duration as required by the Engineer-in-charge.</t>
  </si>
  <si>
    <t>Wooven PVC cloth</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</si>
  <si>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</si>
  <si>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</si>
  <si>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</si>
  <si>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</si>
  <si>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</si>
  <si>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</si>
  <si>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</si>
  <si>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</si>
  <si>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Providing &amp; fixing C.P Coat Pin hanger</t>
  </si>
  <si>
    <t xml:space="preserve">Providing and fixing 15 mm nominal bore C.P. swan neck pillar cock of L&amp;K or approved equivalent make.
</t>
  </si>
  <si>
    <t>Providing and fixing C.P soap dish with necessary screws etc. complete.</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</si>
  <si>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</si>
  <si>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 xml:space="preserve">"Providing and laying in position cement concrete of specified grade excluding the cost of centering and shuttering - All work up to plinth level. 
1:5:10 (1 cement : 5 fine sand : 10 graded Brick aggregate 40 mm nominal size).    
"
</t>
  </si>
  <si>
    <t xml:space="preserve">"Providing and laying in position cement concrete of specified grade excluding the cost of centering and shuttering - All work up to plinth level :
with Old available  Brick Aggregate 1:5:10 (1 cement : 5 fine sand : 10 graded Brick aggregate 40 mm nominal size).    
"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</si>
  <si>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</si>
  <si>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"Providing and fixing vertical venition blinds vista make dust  guard (classic/select) 100 mm wide on windows.</t>
  </si>
  <si>
    <t xml:space="preserve">Providing and fixing CP health faucet Corsa brand or Equivalent (hand shower) for European type WC/ IWC of standard make fixed on existing angle valve etc. Complete.
</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</si>
  <si>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Engineer-in-charge.For fixed portio with old and available materials.    
</t>
  </si>
  <si>
    <t xml:space="preserve">Providing and fixing of S.S (steel grade 304) sliding door bolt satin S.S. finish of kich make or approved equivalent including the cost of screws and other incidental charges as per the approved sample complete. 250x16mm.
</t>
  </si>
  <si>
    <t xml:space="preserve"> Providing and fixing  Stailess steel grade 316 Door stopper of Kich make or approved equivalent, including the cost of screw and other incidental charges complete.     
</t>
  </si>
  <si>
    <t xml:space="preserve"> Providing and fixing  Stailess steel grade 316 Door stopper of Kich make or approved equivalent, including the cost of screw and other incidental charges complete. </t>
  </si>
  <si>
    <t xml:space="preserve">Providing and fixing  Stailess steel Tower bolt of Kich/ Golden make or equivalent, including the cost of screws etc. complete all as per direction of Engineer-in-charge. 250x10 mm.
"
</t>
  </si>
  <si>
    <t xml:space="preserve">P/F on wall face un plasticized PVC pipe incl. Jointing with seal ring single socketed pipe 160mm dia.
</t>
  </si>
  <si>
    <t xml:space="preserve">P/F on wall face unplasticised PVC molded fittings for unplasticised PVC pipe incl. Jointing with seal ring
single Tee 160mm x160mm x 160mm dia.
</t>
  </si>
  <si>
    <t xml:space="preserve">P/F on wall face UN plasticized PVC molded fittings for un plasticized PVC pipe incl jointing plug 160mm dia.
</t>
  </si>
  <si>
    <t xml:space="preserve">P/F on wall face un plasticized PVC molded fittings for un plasticized PVC pipe incl. Jointing with seal ring.
Bend 160mm dia.
</t>
  </si>
  <si>
    <t xml:space="preserve">P/F on wall face un plasticized PVC pipe incl. Jointing with seal ring single soocketed pipe 
200mm dia.
</t>
  </si>
  <si>
    <t xml:space="preserve">P/F on wall face UN plasticized PVC molded fittings for un plasticized PVC pipe including jointing with seal ring. Band 200 mm dia.
</t>
  </si>
  <si>
    <t xml:space="preserve">Providing and fixing Sun control  coloured  solar film of GARWARE make on glass panes etc. Complete.
</t>
  </si>
  <si>
    <t xml:space="preserve">P/F plastic body PVC finish fully automatic """"NO TOUCH""""hand drier suitable to operate on 220 volts, single phase 50 Hz A.C power supply and directly plugged to power point size of 240mm * 235 mm 195mm, heater wattage  1800 wtih heater wattage 1800 with fixing on wall complete.     
</t>
  </si>
  <si>
    <t xml:space="preserve">Replacement of Solerroid valve for uninal / wash basin auto flush includiing removal of old solenoid valve and servicing etc complete.
</t>
  </si>
  <si>
    <t xml:space="preserve">Repalcement of battery box of Sensor of Urinal/Washbasin Flush for auto flushing system.
</t>
  </si>
  <si>
    <t xml:space="preserve">Replacement of wall concealed Metropole WC flush valve (push type) in existing connection point complete.
</t>
  </si>
  <si>
    <t xml:space="preserve">Providing and fixing CP. Brass Threeway Swanneck Piller Cock of standerd make (L &amp; K or equivalent make) complete.
</t>
  </si>
  <si>
    <t xml:space="preserve">Providing and fixing CP Nozzle cock 15 mm dia of approved make.
</t>
  </si>
  <si>
    <t xml:space="preserve">Providing and fixing CP Liquid soap Dispenser (Container) of standared mark fix on the wall with screw etc. Complete.
</t>
  </si>
  <si>
    <t xml:space="preserve">Replacement of urinal flush valve by providing and fixing CP push valve in existing connection point with required finishing etc, complete.
</t>
  </si>
  <si>
    <t xml:space="preserve">Providing and Fixing C.P. waste 32mm dia for Basin/ Sink.
</t>
  </si>
  <si>
    <t xml:space="preserve">Removal of old PVC floor and proper scrapping, cleaning etc to prepare surface for reflooring as per direction incharge.
</t>
  </si>
  <si>
    <t xml:space="preserve"> Providing and fixing Roller blinds vista make dust  guard as per approved shade and colour
.
</t>
  </si>
  <si>
    <t xml:space="preserve">Replacement of battery and servicing of sensor of wash basin flush for battery operated auto flushing system (6volt battery).
</t>
  </si>
  <si>
    <t>Providing and fixing aluminium door seal 3 feet long with screw etc.</t>
  </si>
  <si>
    <t>P/F auto soap dispensor make no-1100S.A</t>
  </si>
  <si>
    <t>Each</t>
  </si>
  <si>
    <t>1000 Nos</t>
  </si>
  <si>
    <t>Sqm</t>
  </si>
  <si>
    <t>per litre</t>
  </si>
  <si>
    <t>Kg</t>
  </si>
  <si>
    <t>Rm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</si>
</sst>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6" fillId="0" borderId="10" xfId="59" applyNumberFormat="1" applyFont="1" applyFill="1" applyBorder="1" applyAlignment="1" applyProtection="1">
      <alignment vertical="center" wrapText="1"/>
      <protection locked="0"/>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0" xfId="59" applyNumberFormat="1" applyFont="1" applyFill="1" applyBorder="1" applyAlignment="1" applyProtection="1">
      <alignment vertical="center" wrapText="1"/>
      <protection locked="0"/>
    </xf>
    <xf numFmtId="10" fontId="18" fillId="33" borderId="10" xfId="66" applyNumberFormat="1" applyFont="1" applyFill="1" applyBorder="1" applyAlignment="1" applyProtection="1">
      <alignment horizontal="center" vertical="center"/>
      <protection locked="0"/>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4" xfId="0" applyFont="1" applyFill="1" applyBorder="1" applyAlignment="1">
      <alignment horizontal="justify" vertical="top" wrapText="1"/>
    </xf>
    <xf numFmtId="0" fontId="57" fillId="0" borderId="14" xfId="0" applyFont="1" applyFill="1" applyBorder="1" applyAlignment="1">
      <alignment horizontal="center" vertical="top" wrapText="1"/>
    </xf>
    <xf numFmtId="0" fontId="4" fillId="0" borderId="14" xfId="59" applyNumberFormat="1" applyFont="1" applyFill="1" applyBorder="1" applyAlignment="1">
      <alignment horizontal="justify" vertical="top" wrapText="1"/>
      <protection/>
    </xf>
    <xf numFmtId="0" fontId="57" fillId="0" borderId="14" xfId="0" applyFont="1" applyFill="1" applyBorder="1" applyAlignment="1">
      <alignment vertical="top"/>
    </xf>
    <xf numFmtId="2" fontId="57" fillId="0" borderId="14" xfId="0" applyNumberFormat="1" applyFont="1" applyFill="1" applyBorder="1" applyAlignment="1">
      <alignment vertical="top"/>
    </xf>
    <xf numFmtId="174" fontId="57" fillId="0" borderId="14" xfId="0" applyNumberFormat="1" applyFont="1" applyFill="1" applyBorder="1" applyAlignment="1">
      <alignment vertical="top"/>
    </xf>
    <xf numFmtId="0" fontId="4" fillId="0" borderId="0" xfId="56" applyNumberFormat="1" applyFont="1" applyFill="1" applyAlignment="1">
      <alignment vertical="top"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57" fillId="0" borderId="14" xfId="0" applyNumberFormat="1" applyFont="1" applyFill="1" applyBorder="1" applyAlignment="1">
      <alignment horizontal="left" vertical="top"/>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4"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4"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44"/>
  <sheetViews>
    <sheetView showGridLines="0" view="pageBreakPreview" zoomScaleNormal="85" zoomScaleSheetLayoutView="100" zoomScalePageLayoutView="0" workbookViewId="0" topLeftCell="A1">
      <selection activeCell="A1" sqref="A1:L1"/>
    </sheetView>
  </sheetViews>
  <sheetFormatPr defaultColWidth="9.140625" defaultRowHeight="15"/>
  <cols>
    <col min="1" max="1" width="8.8515625" style="82"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5" t="s">
        <v>0</v>
      </c>
      <c r="B2" s="7" t="s">
        <v>1</v>
      </c>
      <c r="C2" s="7" t="s">
        <v>2</v>
      </c>
      <c r="D2" s="7" t="s">
        <v>3</v>
      </c>
      <c r="E2" s="7" t="s">
        <v>4</v>
      </c>
      <c r="J2" s="8"/>
      <c r="K2" s="8"/>
      <c r="L2" s="8"/>
      <c r="O2" s="5"/>
      <c r="P2" s="5"/>
      <c r="Q2" s="6"/>
    </row>
    <row r="3" spans="1:243" s="4" customFormat="1" ht="30.75" customHeight="1" hidden="1">
      <c r="A3" s="76" t="s">
        <v>5</v>
      </c>
      <c r="C3" s="4" t="s">
        <v>6</v>
      </c>
      <c r="IE3" s="6"/>
      <c r="IF3" s="6"/>
      <c r="IG3" s="6"/>
      <c r="IH3" s="6"/>
      <c r="II3" s="6"/>
    </row>
    <row r="4" spans="1:243" s="9" customFormat="1" ht="30.75"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166</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165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1" customFormat="1" ht="72" customHeight="1">
      <c r="A8" s="77"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2"/>
      <c r="IF8" s="12"/>
      <c r="IG8" s="12"/>
      <c r="IH8" s="12"/>
      <c r="II8" s="12"/>
    </row>
    <row r="9" spans="1:243" s="13" customFormat="1" ht="61.5" customHeight="1">
      <c r="A9" s="70" t="s">
        <v>49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4"/>
      <c r="IF9" s="14"/>
      <c r="IG9" s="14"/>
      <c r="IH9" s="14"/>
      <c r="II9" s="14"/>
    </row>
    <row r="10" spans="1:243" s="16" customFormat="1" ht="18.75" customHeight="1">
      <c r="A10" s="78" t="s">
        <v>8</v>
      </c>
      <c r="B10" s="15" t="s">
        <v>9</v>
      </c>
      <c r="C10" s="15" t="s">
        <v>9</v>
      </c>
      <c r="D10" s="15" t="s">
        <v>8</v>
      </c>
      <c r="E10" s="15" t="s">
        <v>50</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78"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78">
        <v>1</v>
      </c>
      <c r="B12" s="15">
        <v>2</v>
      </c>
      <c r="C12" s="36">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5">
        <v>8</v>
      </c>
      <c r="IE12" s="17"/>
      <c r="IF12" s="17"/>
      <c r="IG12" s="17"/>
      <c r="IH12" s="17"/>
      <c r="II12" s="17"/>
    </row>
    <row r="13" spans="1:243" s="20" customFormat="1" ht="24.75" customHeight="1">
      <c r="A13" s="74">
        <v>1</v>
      </c>
      <c r="B13" s="57" t="s">
        <v>82</v>
      </c>
      <c r="C13" s="32"/>
      <c r="D13" s="64"/>
      <c r="E13" s="64"/>
      <c r="F13" s="64"/>
      <c r="G13" s="64"/>
      <c r="H13" s="64"/>
      <c r="I13" s="64"/>
      <c r="J13" s="64"/>
      <c r="K13" s="64"/>
      <c r="L13" s="64"/>
      <c r="M13" s="64"/>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A13" s="20">
        <v>1</v>
      </c>
      <c r="IB13" s="20" t="s">
        <v>82</v>
      </c>
      <c r="IE13" s="21"/>
      <c r="IF13" s="21"/>
      <c r="IG13" s="21"/>
      <c r="IH13" s="21"/>
      <c r="II13" s="21"/>
    </row>
    <row r="14" spans="1:243" s="20" customFormat="1" ht="31.5">
      <c r="A14" s="74">
        <v>1.01</v>
      </c>
      <c r="B14" s="57" t="s">
        <v>167</v>
      </c>
      <c r="C14" s="32"/>
      <c r="D14" s="64"/>
      <c r="E14" s="64"/>
      <c r="F14" s="64"/>
      <c r="G14" s="64"/>
      <c r="H14" s="64"/>
      <c r="I14" s="64"/>
      <c r="J14" s="64"/>
      <c r="K14" s="64"/>
      <c r="L14" s="64"/>
      <c r="M14" s="64"/>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IA14" s="20">
        <v>1.01</v>
      </c>
      <c r="IB14" s="20" t="s">
        <v>167</v>
      </c>
      <c r="IE14" s="21"/>
      <c r="IF14" s="21"/>
      <c r="IG14" s="21"/>
      <c r="IH14" s="21"/>
      <c r="II14" s="21"/>
    </row>
    <row r="15" spans="1:243" s="20" customFormat="1" ht="28.5">
      <c r="A15" s="74">
        <v>1.02</v>
      </c>
      <c r="B15" s="57" t="s">
        <v>83</v>
      </c>
      <c r="C15" s="32"/>
      <c r="D15" s="32">
        <v>2</v>
      </c>
      <c r="E15" s="58" t="s">
        <v>46</v>
      </c>
      <c r="F15" s="60">
        <v>162.91</v>
      </c>
      <c r="G15" s="44"/>
      <c r="H15" s="38"/>
      <c r="I15" s="39" t="s">
        <v>33</v>
      </c>
      <c r="J15" s="40">
        <f>IF(I15="Less(-)",-1,1)</f>
        <v>1</v>
      </c>
      <c r="K15" s="38" t="s">
        <v>34</v>
      </c>
      <c r="L15" s="38" t="s">
        <v>4</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325.82</v>
      </c>
      <c r="BB15" s="51">
        <f>BA15+SUM(N15:AZ15)</f>
        <v>325.82</v>
      </c>
      <c r="BC15" s="56" t="str">
        <f>SpellNumber(L15,BB15)</f>
        <v>INR  Three Hundred &amp; Twenty Five  and Paise Eighty Two Only</v>
      </c>
      <c r="IA15" s="20">
        <v>1.02</v>
      </c>
      <c r="IB15" s="20" t="s">
        <v>83</v>
      </c>
      <c r="ID15" s="20">
        <v>2</v>
      </c>
      <c r="IE15" s="21" t="s">
        <v>46</v>
      </c>
      <c r="IF15" s="21"/>
      <c r="IG15" s="21"/>
      <c r="IH15" s="21"/>
      <c r="II15" s="21"/>
    </row>
    <row r="16" spans="1:243" s="20" customFormat="1" ht="29.25" customHeight="1">
      <c r="A16" s="74">
        <v>2</v>
      </c>
      <c r="B16" s="57" t="s">
        <v>168</v>
      </c>
      <c r="C16" s="32"/>
      <c r="D16" s="64"/>
      <c r="E16" s="64"/>
      <c r="F16" s="64"/>
      <c r="G16" s="64"/>
      <c r="H16" s="64"/>
      <c r="I16" s="64"/>
      <c r="J16" s="64"/>
      <c r="K16" s="64"/>
      <c r="L16" s="64"/>
      <c r="M16" s="64"/>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IA16" s="20">
        <v>2</v>
      </c>
      <c r="IB16" s="20" t="s">
        <v>168</v>
      </c>
      <c r="IE16" s="21"/>
      <c r="IF16" s="21"/>
      <c r="IG16" s="21"/>
      <c r="IH16" s="21"/>
      <c r="II16" s="21"/>
    </row>
    <row r="17" spans="1:243" s="20" customFormat="1" ht="80.25" customHeight="1">
      <c r="A17" s="74">
        <v>2.01</v>
      </c>
      <c r="B17" s="57" t="s">
        <v>169</v>
      </c>
      <c r="C17" s="32"/>
      <c r="D17" s="64"/>
      <c r="E17" s="64"/>
      <c r="F17" s="64"/>
      <c r="G17" s="64"/>
      <c r="H17" s="64"/>
      <c r="I17" s="64"/>
      <c r="J17" s="64"/>
      <c r="K17" s="64"/>
      <c r="L17" s="64"/>
      <c r="M17" s="64"/>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IA17" s="20">
        <v>2.01</v>
      </c>
      <c r="IB17" s="20" t="s">
        <v>169</v>
      </c>
      <c r="IE17" s="21"/>
      <c r="IF17" s="21"/>
      <c r="IG17" s="21"/>
      <c r="IH17" s="21"/>
      <c r="II17" s="21"/>
    </row>
    <row r="18" spans="1:243" s="20" customFormat="1" ht="33" customHeight="1">
      <c r="A18" s="74">
        <v>2.02</v>
      </c>
      <c r="B18" s="57" t="s">
        <v>84</v>
      </c>
      <c r="C18" s="32"/>
      <c r="D18" s="32">
        <v>8</v>
      </c>
      <c r="E18" s="58" t="s">
        <v>43</v>
      </c>
      <c r="F18" s="60">
        <v>81.15</v>
      </c>
      <c r="G18" s="44"/>
      <c r="H18" s="38"/>
      <c r="I18" s="39" t="s">
        <v>33</v>
      </c>
      <c r="J18" s="40">
        <f aca="true" t="shared" si="0" ref="J18:J41">IF(I18="Less(-)",-1,1)</f>
        <v>1</v>
      </c>
      <c r="K18" s="38" t="s">
        <v>34</v>
      </c>
      <c r="L18" s="38" t="s">
        <v>4</v>
      </c>
      <c r="M18" s="41"/>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8:BA41">total_amount_ba($B$2,$D$2,D18,F18,J18,K18,M18)</f>
        <v>649.2</v>
      </c>
      <c r="BB18" s="51">
        <f aca="true" t="shared" si="2" ref="BB18:BB41">BA18+SUM(N18:AZ18)</f>
        <v>649.2</v>
      </c>
      <c r="BC18" s="56" t="str">
        <f aca="true" t="shared" si="3" ref="BC18:BC41">SpellNumber(L18,BB18)</f>
        <v>INR  Six Hundred &amp; Forty Nine  and Paise Twenty Only</v>
      </c>
      <c r="IA18" s="20">
        <v>2.02</v>
      </c>
      <c r="IB18" s="20" t="s">
        <v>84</v>
      </c>
      <c r="ID18" s="20">
        <v>8</v>
      </c>
      <c r="IE18" s="21" t="s">
        <v>43</v>
      </c>
      <c r="IF18" s="21"/>
      <c r="IG18" s="21"/>
      <c r="IH18" s="21"/>
      <c r="II18" s="21"/>
    </row>
    <row r="19" spans="1:243" s="20" customFormat="1" ht="124.5" customHeight="1">
      <c r="A19" s="74">
        <v>2.03</v>
      </c>
      <c r="B19" s="57" t="s">
        <v>170</v>
      </c>
      <c r="C19" s="32"/>
      <c r="D19" s="64"/>
      <c r="E19" s="64"/>
      <c r="F19" s="64"/>
      <c r="G19" s="64"/>
      <c r="H19" s="64"/>
      <c r="I19" s="64"/>
      <c r="J19" s="64"/>
      <c r="K19" s="64"/>
      <c r="L19" s="64"/>
      <c r="M19" s="64"/>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IA19" s="20">
        <v>2.03</v>
      </c>
      <c r="IB19" s="20" t="s">
        <v>170</v>
      </c>
      <c r="IE19" s="21"/>
      <c r="IF19" s="21"/>
      <c r="IG19" s="21"/>
      <c r="IH19" s="21"/>
      <c r="II19" s="21"/>
    </row>
    <row r="20" spans="1:243" s="20" customFormat="1" ht="31.5" customHeight="1">
      <c r="A20" s="74">
        <v>2.04</v>
      </c>
      <c r="B20" s="57" t="s">
        <v>85</v>
      </c>
      <c r="C20" s="32"/>
      <c r="D20" s="32">
        <v>3</v>
      </c>
      <c r="E20" s="58" t="s">
        <v>46</v>
      </c>
      <c r="F20" s="60">
        <v>221.22</v>
      </c>
      <c r="G20" s="44"/>
      <c r="H20" s="38"/>
      <c r="I20" s="39" t="s">
        <v>33</v>
      </c>
      <c r="J20" s="40">
        <f t="shared" si="0"/>
        <v>1</v>
      </c>
      <c r="K20" s="38" t="s">
        <v>34</v>
      </c>
      <c r="L20" s="38" t="s">
        <v>4</v>
      </c>
      <c r="M20" s="41"/>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663.66</v>
      </c>
      <c r="BB20" s="51">
        <f t="shared" si="2"/>
        <v>663.66</v>
      </c>
      <c r="BC20" s="56" t="str">
        <f t="shared" si="3"/>
        <v>INR  Six Hundred &amp; Sixty Three  and Paise Sixty Six Only</v>
      </c>
      <c r="IA20" s="20">
        <v>2.04</v>
      </c>
      <c r="IB20" s="20" t="s">
        <v>85</v>
      </c>
      <c r="ID20" s="20">
        <v>3</v>
      </c>
      <c r="IE20" s="21" t="s">
        <v>46</v>
      </c>
      <c r="IF20" s="21"/>
      <c r="IG20" s="21"/>
      <c r="IH20" s="21"/>
      <c r="II20" s="21"/>
    </row>
    <row r="21" spans="1:243" s="20" customFormat="1" ht="144" customHeight="1">
      <c r="A21" s="74">
        <v>2.05</v>
      </c>
      <c r="B21" s="57" t="s">
        <v>171</v>
      </c>
      <c r="C21" s="32"/>
      <c r="D21" s="64"/>
      <c r="E21" s="64"/>
      <c r="F21" s="64"/>
      <c r="G21" s="64"/>
      <c r="H21" s="64"/>
      <c r="I21" s="64"/>
      <c r="J21" s="64"/>
      <c r="K21" s="64"/>
      <c r="L21" s="64"/>
      <c r="M21" s="64"/>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IA21" s="20">
        <v>2.05</v>
      </c>
      <c r="IB21" s="20" t="s">
        <v>171</v>
      </c>
      <c r="IE21" s="21"/>
      <c r="IF21" s="21"/>
      <c r="IG21" s="21"/>
      <c r="IH21" s="21"/>
      <c r="II21" s="21"/>
    </row>
    <row r="22" spans="1:243" s="20" customFormat="1" ht="17.25" customHeight="1">
      <c r="A22" s="74">
        <v>2.06</v>
      </c>
      <c r="B22" s="57" t="s">
        <v>84</v>
      </c>
      <c r="C22" s="32"/>
      <c r="D22" s="64"/>
      <c r="E22" s="64"/>
      <c r="F22" s="64"/>
      <c r="G22" s="64"/>
      <c r="H22" s="64"/>
      <c r="I22" s="64"/>
      <c r="J22" s="64"/>
      <c r="K22" s="64"/>
      <c r="L22" s="64"/>
      <c r="M22" s="64"/>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IA22" s="20">
        <v>2.06</v>
      </c>
      <c r="IB22" s="20" t="s">
        <v>84</v>
      </c>
      <c r="IE22" s="21"/>
      <c r="IF22" s="21"/>
      <c r="IG22" s="21"/>
      <c r="IH22" s="21"/>
      <c r="II22" s="21"/>
    </row>
    <row r="23" spans="1:243" s="20" customFormat="1" ht="31.5" customHeight="1">
      <c r="A23" s="74">
        <v>2.07</v>
      </c>
      <c r="B23" s="57" t="s">
        <v>86</v>
      </c>
      <c r="C23" s="32"/>
      <c r="D23" s="32">
        <v>3</v>
      </c>
      <c r="E23" s="58" t="s">
        <v>44</v>
      </c>
      <c r="F23" s="60">
        <v>319.33</v>
      </c>
      <c r="G23" s="44"/>
      <c r="H23" s="38"/>
      <c r="I23" s="39" t="s">
        <v>33</v>
      </c>
      <c r="J23" s="40">
        <f t="shared" si="0"/>
        <v>1</v>
      </c>
      <c r="K23" s="38" t="s">
        <v>34</v>
      </c>
      <c r="L23" s="38" t="s">
        <v>4</v>
      </c>
      <c r="M23" s="41"/>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957.99</v>
      </c>
      <c r="BB23" s="51">
        <f t="shared" si="2"/>
        <v>957.99</v>
      </c>
      <c r="BC23" s="56" t="str">
        <f t="shared" si="3"/>
        <v>INR  Nine Hundred &amp; Fifty Seven  and Paise Ninety Nine Only</v>
      </c>
      <c r="IA23" s="20">
        <v>2.07</v>
      </c>
      <c r="IB23" s="20" t="s">
        <v>86</v>
      </c>
      <c r="ID23" s="20">
        <v>3</v>
      </c>
      <c r="IE23" s="21" t="s">
        <v>44</v>
      </c>
      <c r="IF23" s="21"/>
      <c r="IG23" s="21"/>
      <c r="IH23" s="21"/>
      <c r="II23" s="21"/>
    </row>
    <row r="24" spans="1:243" s="20" customFormat="1" ht="94.5" customHeight="1">
      <c r="A24" s="74">
        <v>2.08</v>
      </c>
      <c r="B24" s="57" t="s">
        <v>87</v>
      </c>
      <c r="C24" s="32"/>
      <c r="D24" s="32">
        <v>2</v>
      </c>
      <c r="E24" s="58" t="s">
        <v>46</v>
      </c>
      <c r="F24" s="60">
        <v>192.59</v>
      </c>
      <c r="G24" s="44"/>
      <c r="H24" s="38"/>
      <c r="I24" s="39" t="s">
        <v>33</v>
      </c>
      <c r="J24" s="40">
        <f t="shared" si="0"/>
        <v>1</v>
      </c>
      <c r="K24" s="38" t="s">
        <v>34</v>
      </c>
      <c r="L24" s="38" t="s">
        <v>4</v>
      </c>
      <c r="M24" s="41"/>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t="shared" si="1"/>
        <v>385.18</v>
      </c>
      <c r="BB24" s="51">
        <f t="shared" si="2"/>
        <v>385.18</v>
      </c>
      <c r="BC24" s="56" t="str">
        <f t="shared" si="3"/>
        <v>INR  Three Hundred &amp; Eighty Five  and Paise Eighteen Only</v>
      </c>
      <c r="IA24" s="20">
        <v>2.08</v>
      </c>
      <c r="IB24" s="20" t="s">
        <v>87</v>
      </c>
      <c r="ID24" s="20">
        <v>2</v>
      </c>
      <c r="IE24" s="21" t="s">
        <v>46</v>
      </c>
      <c r="IF24" s="21"/>
      <c r="IG24" s="21"/>
      <c r="IH24" s="21"/>
      <c r="II24" s="21"/>
    </row>
    <row r="25" spans="1:243" s="20" customFormat="1" ht="48.75" customHeight="1">
      <c r="A25" s="74">
        <v>2.09</v>
      </c>
      <c r="B25" s="57" t="s">
        <v>88</v>
      </c>
      <c r="C25" s="32"/>
      <c r="D25" s="32">
        <v>1</v>
      </c>
      <c r="E25" s="58" t="s">
        <v>46</v>
      </c>
      <c r="F25" s="60">
        <v>1712.45</v>
      </c>
      <c r="G25" s="44"/>
      <c r="H25" s="38"/>
      <c r="I25" s="39" t="s">
        <v>33</v>
      </c>
      <c r="J25" s="40">
        <f t="shared" si="0"/>
        <v>1</v>
      </c>
      <c r="K25" s="38" t="s">
        <v>34</v>
      </c>
      <c r="L25" s="38" t="s">
        <v>4</v>
      </c>
      <c r="M25" s="41"/>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1712.45</v>
      </c>
      <c r="BB25" s="51">
        <f t="shared" si="2"/>
        <v>1712.45</v>
      </c>
      <c r="BC25" s="56" t="str">
        <f t="shared" si="3"/>
        <v>INR  One Thousand Seven Hundred &amp; Twelve  and Paise Forty Five Only</v>
      </c>
      <c r="IA25" s="20">
        <v>2.09</v>
      </c>
      <c r="IB25" s="20" t="s">
        <v>88</v>
      </c>
      <c r="ID25" s="20">
        <v>1</v>
      </c>
      <c r="IE25" s="21" t="s">
        <v>46</v>
      </c>
      <c r="IF25" s="21"/>
      <c r="IG25" s="21"/>
      <c r="IH25" s="21"/>
      <c r="II25" s="21"/>
    </row>
    <row r="26" spans="1:243" s="20" customFormat="1" ht="64.5" customHeight="1">
      <c r="A26" s="74">
        <v>2.1</v>
      </c>
      <c r="B26" s="57" t="s">
        <v>172</v>
      </c>
      <c r="C26" s="32"/>
      <c r="D26" s="64"/>
      <c r="E26" s="64"/>
      <c r="F26" s="64"/>
      <c r="G26" s="64"/>
      <c r="H26" s="64"/>
      <c r="I26" s="64"/>
      <c r="J26" s="64"/>
      <c r="K26" s="64"/>
      <c r="L26" s="64"/>
      <c r="M26" s="64"/>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IA26" s="20">
        <v>2.1</v>
      </c>
      <c r="IB26" s="20" t="s">
        <v>172</v>
      </c>
      <c r="IE26" s="21"/>
      <c r="IF26" s="21"/>
      <c r="IG26" s="21"/>
      <c r="IH26" s="21"/>
      <c r="II26" s="21"/>
    </row>
    <row r="27" spans="1:243" s="20" customFormat="1" ht="31.5" customHeight="1">
      <c r="A27" s="74">
        <v>2.11</v>
      </c>
      <c r="B27" s="57" t="s">
        <v>84</v>
      </c>
      <c r="C27" s="32"/>
      <c r="D27" s="32">
        <v>29</v>
      </c>
      <c r="E27" s="58" t="s">
        <v>43</v>
      </c>
      <c r="F27" s="60">
        <v>21.35</v>
      </c>
      <c r="G27" s="44"/>
      <c r="H27" s="38"/>
      <c r="I27" s="39" t="s">
        <v>33</v>
      </c>
      <c r="J27" s="40">
        <f t="shared" si="0"/>
        <v>1</v>
      </c>
      <c r="K27" s="38" t="s">
        <v>34</v>
      </c>
      <c r="L27" s="38" t="s">
        <v>4</v>
      </c>
      <c r="M27" s="41"/>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619.15</v>
      </c>
      <c r="BB27" s="51">
        <f t="shared" si="2"/>
        <v>619.15</v>
      </c>
      <c r="BC27" s="56" t="str">
        <f t="shared" si="3"/>
        <v>INR  Six Hundred &amp; Nineteen  and Paise Fifteen Only</v>
      </c>
      <c r="IA27" s="20">
        <v>2.11</v>
      </c>
      <c r="IB27" s="20" t="s">
        <v>84</v>
      </c>
      <c r="ID27" s="20">
        <v>29</v>
      </c>
      <c r="IE27" s="21" t="s">
        <v>43</v>
      </c>
      <c r="IF27" s="21"/>
      <c r="IG27" s="21"/>
      <c r="IH27" s="21"/>
      <c r="II27" s="21"/>
    </row>
    <row r="28" spans="1:243" s="20" customFormat="1" ht="18.75" customHeight="1">
      <c r="A28" s="74">
        <v>3</v>
      </c>
      <c r="B28" s="57" t="s">
        <v>173</v>
      </c>
      <c r="C28" s="32"/>
      <c r="D28" s="64"/>
      <c r="E28" s="64"/>
      <c r="F28" s="64"/>
      <c r="G28" s="64"/>
      <c r="H28" s="64"/>
      <c r="I28" s="64"/>
      <c r="J28" s="64"/>
      <c r="K28" s="64"/>
      <c r="L28" s="64"/>
      <c r="M28" s="64"/>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IA28" s="20">
        <v>3</v>
      </c>
      <c r="IB28" s="20" t="s">
        <v>173</v>
      </c>
      <c r="IE28" s="21"/>
      <c r="IF28" s="21"/>
      <c r="IG28" s="21"/>
      <c r="IH28" s="21"/>
      <c r="II28" s="21"/>
    </row>
    <row r="29" spans="1:243" s="20" customFormat="1" ht="48.75" customHeight="1">
      <c r="A29" s="74">
        <v>3.01</v>
      </c>
      <c r="B29" s="57" t="s">
        <v>174</v>
      </c>
      <c r="C29" s="32"/>
      <c r="D29" s="64"/>
      <c r="E29" s="64"/>
      <c r="F29" s="64"/>
      <c r="G29" s="64"/>
      <c r="H29" s="64"/>
      <c r="I29" s="64"/>
      <c r="J29" s="64"/>
      <c r="K29" s="64"/>
      <c r="L29" s="64"/>
      <c r="M29" s="64"/>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IA29" s="20">
        <v>3.01</v>
      </c>
      <c r="IB29" s="20" t="s">
        <v>174</v>
      </c>
      <c r="IE29" s="21"/>
      <c r="IF29" s="21"/>
      <c r="IG29" s="21"/>
      <c r="IH29" s="21"/>
      <c r="II29" s="21"/>
    </row>
    <row r="30" spans="1:243" s="20" customFormat="1" ht="63.75" customHeight="1">
      <c r="A30" s="74">
        <v>3.02</v>
      </c>
      <c r="B30" s="57" t="s">
        <v>51</v>
      </c>
      <c r="C30" s="32"/>
      <c r="D30" s="32">
        <v>0.5</v>
      </c>
      <c r="E30" s="58" t="s">
        <v>46</v>
      </c>
      <c r="F30" s="60">
        <v>5952.3</v>
      </c>
      <c r="G30" s="44"/>
      <c r="H30" s="38"/>
      <c r="I30" s="39" t="s">
        <v>33</v>
      </c>
      <c r="J30" s="40">
        <f t="shared" si="0"/>
        <v>1</v>
      </c>
      <c r="K30" s="38" t="s">
        <v>34</v>
      </c>
      <c r="L30" s="38" t="s">
        <v>4</v>
      </c>
      <c r="M30" s="41"/>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2976.15</v>
      </c>
      <c r="BB30" s="51">
        <f t="shared" si="2"/>
        <v>2976.15</v>
      </c>
      <c r="BC30" s="56" t="str">
        <f t="shared" si="3"/>
        <v>INR  Two Thousand Nine Hundred &amp; Seventy Six  and Paise Fifteen Only</v>
      </c>
      <c r="IA30" s="20">
        <v>3.02</v>
      </c>
      <c r="IB30" s="20" t="s">
        <v>51</v>
      </c>
      <c r="ID30" s="20">
        <v>0.5</v>
      </c>
      <c r="IE30" s="21" t="s">
        <v>46</v>
      </c>
      <c r="IF30" s="21"/>
      <c r="IG30" s="21"/>
      <c r="IH30" s="21"/>
      <c r="II30" s="21"/>
    </row>
    <row r="31" spans="1:243" s="20" customFormat="1" ht="69" customHeight="1">
      <c r="A31" s="74">
        <v>3.03</v>
      </c>
      <c r="B31" s="57" t="s">
        <v>89</v>
      </c>
      <c r="C31" s="32"/>
      <c r="D31" s="32">
        <v>0.5</v>
      </c>
      <c r="E31" s="58" t="s">
        <v>46</v>
      </c>
      <c r="F31" s="60">
        <v>5076.37</v>
      </c>
      <c r="G31" s="44"/>
      <c r="H31" s="38"/>
      <c r="I31" s="39" t="s">
        <v>33</v>
      </c>
      <c r="J31" s="40">
        <f t="shared" si="0"/>
        <v>1</v>
      </c>
      <c r="K31" s="38" t="s">
        <v>34</v>
      </c>
      <c r="L31" s="38" t="s">
        <v>4</v>
      </c>
      <c r="M31" s="41"/>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2538.19</v>
      </c>
      <c r="BB31" s="51">
        <f t="shared" si="2"/>
        <v>2538.19</v>
      </c>
      <c r="BC31" s="56" t="str">
        <f t="shared" si="3"/>
        <v>INR  Two Thousand Five Hundred &amp; Thirty Eight  and Paise Nineteen Only</v>
      </c>
      <c r="IA31" s="20">
        <v>3.03</v>
      </c>
      <c r="IB31" s="20" t="s">
        <v>89</v>
      </c>
      <c r="ID31" s="20">
        <v>0.5</v>
      </c>
      <c r="IE31" s="21" t="s">
        <v>46</v>
      </c>
      <c r="IF31" s="21"/>
      <c r="IG31" s="21"/>
      <c r="IH31" s="21"/>
      <c r="II31" s="21"/>
    </row>
    <row r="32" spans="1:243" s="20" customFormat="1" ht="138.75" customHeight="1">
      <c r="A32" s="74">
        <v>3.04</v>
      </c>
      <c r="B32" s="57" t="s">
        <v>175</v>
      </c>
      <c r="C32" s="32"/>
      <c r="D32" s="64"/>
      <c r="E32" s="64"/>
      <c r="F32" s="64"/>
      <c r="G32" s="64"/>
      <c r="H32" s="64"/>
      <c r="I32" s="64"/>
      <c r="J32" s="64"/>
      <c r="K32" s="64"/>
      <c r="L32" s="64"/>
      <c r="M32" s="64"/>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IA32" s="20">
        <v>3.04</v>
      </c>
      <c r="IB32" s="20" t="s">
        <v>175</v>
      </c>
      <c r="IE32" s="21"/>
      <c r="IF32" s="21"/>
      <c r="IG32" s="21"/>
      <c r="IH32" s="21"/>
      <c r="II32" s="21"/>
    </row>
    <row r="33" spans="1:243" s="20" customFormat="1" ht="64.5" customHeight="1">
      <c r="A33" s="74">
        <v>3.05</v>
      </c>
      <c r="B33" s="57" t="s">
        <v>176</v>
      </c>
      <c r="C33" s="32"/>
      <c r="D33" s="32">
        <v>0.5</v>
      </c>
      <c r="E33" s="58" t="s">
        <v>46</v>
      </c>
      <c r="F33" s="60">
        <v>7870.63</v>
      </c>
      <c r="G33" s="44"/>
      <c r="H33" s="38"/>
      <c r="I33" s="39" t="s">
        <v>33</v>
      </c>
      <c r="J33" s="40">
        <f t="shared" si="0"/>
        <v>1</v>
      </c>
      <c r="K33" s="38" t="s">
        <v>34</v>
      </c>
      <c r="L33" s="38" t="s">
        <v>4</v>
      </c>
      <c r="M33" s="41"/>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3935.32</v>
      </c>
      <c r="BB33" s="51">
        <f t="shared" si="2"/>
        <v>3935.32</v>
      </c>
      <c r="BC33" s="56" t="str">
        <f t="shared" si="3"/>
        <v>INR  Three Thousand Nine Hundred &amp; Thirty Five  and Paise Thirty Two Only</v>
      </c>
      <c r="IA33" s="20">
        <v>3.05</v>
      </c>
      <c r="IB33" s="20" t="s">
        <v>176</v>
      </c>
      <c r="ID33" s="20">
        <v>0.5</v>
      </c>
      <c r="IE33" s="21" t="s">
        <v>46</v>
      </c>
      <c r="IF33" s="21"/>
      <c r="IG33" s="21"/>
      <c r="IH33" s="21"/>
      <c r="II33" s="21"/>
    </row>
    <row r="34" spans="1:243" s="20" customFormat="1" ht="47.25">
      <c r="A34" s="74">
        <v>3.06</v>
      </c>
      <c r="B34" s="57" t="s">
        <v>177</v>
      </c>
      <c r="C34" s="32"/>
      <c r="D34" s="64"/>
      <c r="E34" s="64"/>
      <c r="F34" s="64"/>
      <c r="G34" s="64"/>
      <c r="H34" s="64"/>
      <c r="I34" s="64"/>
      <c r="J34" s="64"/>
      <c r="K34" s="64"/>
      <c r="L34" s="64"/>
      <c r="M34" s="64"/>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IA34" s="20">
        <v>3.06</v>
      </c>
      <c r="IB34" s="20" t="s">
        <v>177</v>
      </c>
      <c r="IE34" s="21"/>
      <c r="IF34" s="21"/>
      <c r="IG34" s="21"/>
      <c r="IH34" s="21"/>
      <c r="II34" s="21"/>
    </row>
    <row r="35" spans="1:243" s="20" customFormat="1" ht="63" customHeight="1">
      <c r="A35" s="74">
        <v>3.07</v>
      </c>
      <c r="B35" s="57" t="s">
        <v>178</v>
      </c>
      <c r="C35" s="32"/>
      <c r="D35" s="32">
        <v>1</v>
      </c>
      <c r="E35" s="58" t="s">
        <v>43</v>
      </c>
      <c r="F35" s="60">
        <v>534.24</v>
      </c>
      <c r="G35" s="44"/>
      <c r="H35" s="38"/>
      <c r="I35" s="39" t="s">
        <v>33</v>
      </c>
      <c r="J35" s="40">
        <f t="shared" si="0"/>
        <v>1</v>
      </c>
      <c r="K35" s="38" t="s">
        <v>34</v>
      </c>
      <c r="L35" s="38" t="s">
        <v>4</v>
      </c>
      <c r="M35" s="41"/>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534.24</v>
      </c>
      <c r="BB35" s="51">
        <f t="shared" si="2"/>
        <v>534.24</v>
      </c>
      <c r="BC35" s="56" t="str">
        <f t="shared" si="3"/>
        <v>INR  Five Hundred &amp; Thirty Four  and Paise Twenty Four Only</v>
      </c>
      <c r="IA35" s="20">
        <v>3.07</v>
      </c>
      <c r="IB35" s="20" t="s">
        <v>178</v>
      </c>
      <c r="ID35" s="20">
        <v>1</v>
      </c>
      <c r="IE35" s="21" t="s">
        <v>43</v>
      </c>
      <c r="IF35" s="21"/>
      <c r="IG35" s="21"/>
      <c r="IH35" s="21"/>
      <c r="II35" s="21"/>
    </row>
    <row r="36" spans="1:243" s="20" customFormat="1" ht="99" customHeight="1">
      <c r="A36" s="74">
        <v>3.08</v>
      </c>
      <c r="B36" s="57" t="s">
        <v>179</v>
      </c>
      <c r="C36" s="32"/>
      <c r="D36" s="64"/>
      <c r="E36" s="64"/>
      <c r="F36" s="64"/>
      <c r="G36" s="64"/>
      <c r="H36" s="64"/>
      <c r="I36" s="64"/>
      <c r="J36" s="64"/>
      <c r="K36" s="64"/>
      <c r="L36" s="64"/>
      <c r="M36" s="64"/>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IA36" s="20">
        <v>3.08</v>
      </c>
      <c r="IB36" s="20" t="s">
        <v>179</v>
      </c>
      <c r="IE36" s="21"/>
      <c r="IF36" s="21"/>
      <c r="IG36" s="21"/>
      <c r="IH36" s="21"/>
      <c r="II36" s="21"/>
    </row>
    <row r="37" spans="1:243" s="20" customFormat="1" ht="78.75">
      <c r="A37" s="74">
        <v>3.09</v>
      </c>
      <c r="B37" s="57" t="s">
        <v>90</v>
      </c>
      <c r="C37" s="32"/>
      <c r="D37" s="32">
        <v>0.5</v>
      </c>
      <c r="E37" s="58" t="s">
        <v>46</v>
      </c>
      <c r="F37" s="60">
        <v>6605.74</v>
      </c>
      <c r="G37" s="44"/>
      <c r="H37" s="38"/>
      <c r="I37" s="39" t="s">
        <v>33</v>
      </c>
      <c r="J37" s="40">
        <f t="shared" si="0"/>
        <v>1</v>
      </c>
      <c r="K37" s="38" t="s">
        <v>34</v>
      </c>
      <c r="L37" s="38" t="s">
        <v>4</v>
      </c>
      <c r="M37" s="41"/>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3302.87</v>
      </c>
      <c r="BB37" s="51">
        <f t="shared" si="2"/>
        <v>3302.87</v>
      </c>
      <c r="BC37" s="56" t="str">
        <f t="shared" si="3"/>
        <v>INR  Three Thousand Three Hundred &amp; Two  and Paise Eighty Seven Only</v>
      </c>
      <c r="IA37" s="20">
        <v>3.09</v>
      </c>
      <c r="IB37" s="20" t="s">
        <v>90</v>
      </c>
      <c r="ID37" s="20">
        <v>0.5</v>
      </c>
      <c r="IE37" s="21" t="s">
        <v>46</v>
      </c>
      <c r="IF37" s="21"/>
      <c r="IG37" s="21"/>
      <c r="IH37" s="21"/>
      <c r="II37" s="21"/>
    </row>
    <row r="38" spans="1:243" s="20" customFormat="1" ht="81.75" customHeight="1">
      <c r="A38" s="74">
        <v>3.1</v>
      </c>
      <c r="B38" s="57" t="s">
        <v>91</v>
      </c>
      <c r="C38" s="32"/>
      <c r="D38" s="32">
        <v>3</v>
      </c>
      <c r="E38" s="58" t="s">
        <v>43</v>
      </c>
      <c r="F38" s="60">
        <v>305.04</v>
      </c>
      <c r="G38" s="44"/>
      <c r="H38" s="38"/>
      <c r="I38" s="39" t="s">
        <v>33</v>
      </c>
      <c r="J38" s="40">
        <f t="shared" si="0"/>
        <v>1</v>
      </c>
      <c r="K38" s="38" t="s">
        <v>34</v>
      </c>
      <c r="L38" s="38" t="s">
        <v>4</v>
      </c>
      <c r="M38" s="41"/>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915.12</v>
      </c>
      <c r="BB38" s="51">
        <f t="shared" si="2"/>
        <v>915.12</v>
      </c>
      <c r="BC38" s="56" t="str">
        <f t="shared" si="3"/>
        <v>INR  Nine Hundred &amp; Fifteen  and Paise Twelve Only</v>
      </c>
      <c r="IA38" s="20">
        <v>3.1</v>
      </c>
      <c r="IB38" s="20" t="s">
        <v>91</v>
      </c>
      <c r="ID38" s="20">
        <v>3</v>
      </c>
      <c r="IE38" s="21" t="s">
        <v>43</v>
      </c>
      <c r="IF38" s="21"/>
      <c r="IG38" s="21"/>
      <c r="IH38" s="21"/>
      <c r="II38" s="21"/>
    </row>
    <row r="39" spans="1:243" s="20" customFormat="1" ht="63">
      <c r="A39" s="74">
        <v>3.11</v>
      </c>
      <c r="B39" s="57" t="s">
        <v>92</v>
      </c>
      <c r="C39" s="32"/>
      <c r="D39" s="32">
        <v>2</v>
      </c>
      <c r="E39" s="58" t="s">
        <v>162</v>
      </c>
      <c r="F39" s="60">
        <v>49.58</v>
      </c>
      <c r="G39" s="44"/>
      <c r="H39" s="38"/>
      <c r="I39" s="39" t="s">
        <v>33</v>
      </c>
      <c r="J39" s="40">
        <f t="shared" si="0"/>
        <v>1</v>
      </c>
      <c r="K39" s="38" t="s">
        <v>34</v>
      </c>
      <c r="L39" s="38" t="s">
        <v>4</v>
      </c>
      <c r="M39" s="41"/>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99.16</v>
      </c>
      <c r="BB39" s="51">
        <f t="shared" si="2"/>
        <v>99.16</v>
      </c>
      <c r="BC39" s="56" t="str">
        <f t="shared" si="3"/>
        <v>INR  Ninety Nine and Paise Sixteen Only</v>
      </c>
      <c r="IA39" s="20">
        <v>3.11</v>
      </c>
      <c r="IB39" s="20" t="s">
        <v>92</v>
      </c>
      <c r="ID39" s="20">
        <v>2</v>
      </c>
      <c r="IE39" s="21" t="s">
        <v>162</v>
      </c>
      <c r="IF39" s="21"/>
      <c r="IG39" s="21"/>
      <c r="IH39" s="21"/>
      <c r="II39" s="21"/>
    </row>
    <row r="40" spans="1:243" s="20" customFormat="1" ht="126">
      <c r="A40" s="74">
        <v>3.12</v>
      </c>
      <c r="B40" s="57" t="s">
        <v>93</v>
      </c>
      <c r="C40" s="32"/>
      <c r="D40" s="32">
        <v>3</v>
      </c>
      <c r="E40" s="58" t="s">
        <v>43</v>
      </c>
      <c r="F40" s="60">
        <v>96.45</v>
      </c>
      <c r="G40" s="44"/>
      <c r="H40" s="38"/>
      <c r="I40" s="39" t="s">
        <v>33</v>
      </c>
      <c r="J40" s="40">
        <f t="shared" si="0"/>
        <v>1</v>
      </c>
      <c r="K40" s="38" t="s">
        <v>34</v>
      </c>
      <c r="L40" s="38" t="s">
        <v>4</v>
      </c>
      <c r="M40" s="41"/>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289.35</v>
      </c>
      <c r="BB40" s="51">
        <f t="shared" si="2"/>
        <v>289.35</v>
      </c>
      <c r="BC40" s="56" t="str">
        <f t="shared" si="3"/>
        <v>INR  Two Hundred &amp; Eighty Nine  and Paise Thirty Five Only</v>
      </c>
      <c r="IA40" s="20">
        <v>3.12</v>
      </c>
      <c r="IB40" s="20" t="s">
        <v>93</v>
      </c>
      <c r="ID40" s="20">
        <v>3</v>
      </c>
      <c r="IE40" s="21" t="s">
        <v>43</v>
      </c>
      <c r="IF40" s="21"/>
      <c r="IG40" s="21"/>
      <c r="IH40" s="21"/>
      <c r="II40" s="21"/>
    </row>
    <row r="41" spans="1:243" s="20" customFormat="1" ht="267.75">
      <c r="A41" s="74">
        <v>3.13</v>
      </c>
      <c r="B41" s="57" t="s">
        <v>94</v>
      </c>
      <c r="C41" s="32"/>
      <c r="D41" s="32">
        <v>5</v>
      </c>
      <c r="E41" s="58" t="s">
        <v>43</v>
      </c>
      <c r="F41" s="60">
        <v>538.4</v>
      </c>
      <c r="G41" s="44"/>
      <c r="H41" s="38"/>
      <c r="I41" s="39" t="s">
        <v>33</v>
      </c>
      <c r="J41" s="40">
        <f t="shared" si="0"/>
        <v>1</v>
      </c>
      <c r="K41" s="38" t="s">
        <v>34</v>
      </c>
      <c r="L41" s="38" t="s">
        <v>4</v>
      </c>
      <c r="M41" s="41"/>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2692</v>
      </c>
      <c r="BB41" s="51">
        <f t="shared" si="2"/>
        <v>2692</v>
      </c>
      <c r="BC41" s="56" t="str">
        <f t="shared" si="3"/>
        <v>INR  Two Thousand Six Hundred &amp; Ninety Two  Only</v>
      </c>
      <c r="IA41" s="20">
        <v>3.13</v>
      </c>
      <c r="IB41" s="20" t="s">
        <v>94</v>
      </c>
      <c r="ID41" s="20">
        <v>5</v>
      </c>
      <c r="IE41" s="21" t="s">
        <v>43</v>
      </c>
      <c r="IF41" s="21"/>
      <c r="IG41" s="21"/>
      <c r="IH41" s="21"/>
      <c r="II41" s="21"/>
    </row>
    <row r="42" spans="1:243" s="20" customFormat="1" ht="15.75">
      <c r="A42" s="74">
        <v>4</v>
      </c>
      <c r="B42" s="57" t="s">
        <v>180</v>
      </c>
      <c r="C42" s="32"/>
      <c r="D42" s="64"/>
      <c r="E42" s="64"/>
      <c r="F42" s="64"/>
      <c r="G42" s="64"/>
      <c r="H42" s="64"/>
      <c r="I42" s="64"/>
      <c r="J42" s="64"/>
      <c r="K42" s="64"/>
      <c r="L42" s="64"/>
      <c r="M42" s="64"/>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IA42" s="20">
        <v>4</v>
      </c>
      <c r="IB42" s="20" t="s">
        <v>180</v>
      </c>
      <c r="IE42" s="21"/>
      <c r="IF42" s="21"/>
      <c r="IG42" s="21"/>
      <c r="IH42" s="21"/>
      <c r="II42" s="21"/>
    </row>
    <row r="43" spans="1:243" s="20" customFormat="1" ht="94.5">
      <c r="A43" s="74">
        <v>4.01</v>
      </c>
      <c r="B43" s="57" t="s">
        <v>181</v>
      </c>
      <c r="C43" s="32"/>
      <c r="D43" s="64"/>
      <c r="E43" s="64"/>
      <c r="F43" s="64"/>
      <c r="G43" s="64"/>
      <c r="H43" s="64"/>
      <c r="I43" s="64"/>
      <c r="J43" s="64"/>
      <c r="K43" s="64"/>
      <c r="L43" s="64"/>
      <c r="M43" s="64"/>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IA43" s="20">
        <v>4.01</v>
      </c>
      <c r="IB43" s="20" t="s">
        <v>181</v>
      </c>
      <c r="IE43" s="21"/>
      <c r="IF43" s="21"/>
      <c r="IG43" s="21"/>
      <c r="IH43" s="21"/>
      <c r="II43" s="21"/>
    </row>
    <row r="44" spans="1:243" s="20" customFormat="1" ht="78.75">
      <c r="A44" s="74">
        <v>4.02</v>
      </c>
      <c r="B44" s="57" t="s">
        <v>95</v>
      </c>
      <c r="C44" s="32"/>
      <c r="D44" s="32">
        <v>0.5</v>
      </c>
      <c r="E44" s="58" t="s">
        <v>46</v>
      </c>
      <c r="F44" s="60">
        <v>6767.43</v>
      </c>
      <c r="G44" s="44"/>
      <c r="H44" s="38"/>
      <c r="I44" s="39" t="s">
        <v>33</v>
      </c>
      <c r="J44" s="40">
        <f aca="true" t="shared" si="4" ref="J44:J73">IF(I44="Less(-)",-1,1)</f>
        <v>1</v>
      </c>
      <c r="K44" s="38" t="s">
        <v>34</v>
      </c>
      <c r="L44" s="38" t="s">
        <v>4</v>
      </c>
      <c r="M44" s="41"/>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aca="true" t="shared" si="5" ref="BA44:BA73">total_amount_ba($B$2,$D$2,D44,F44,J44,K44,M44)</f>
        <v>3383.72</v>
      </c>
      <c r="BB44" s="51">
        <f aca="true" t="shared" si="6" ref="BB44:BB73">BA44+SUM(N44:AZ44)</f>
        <v>3383.72</v>
      </c>
      <c r="BC44" s="56" t="str">
        <f aca="true" t="shared" si="7" ref="BC44:BC73">SpellNumber(L44,BB44)</f>
        <v>INR  Three Thousand Three Hundred &amp; Eighty Three  and Paise Seventy Two Only</v>
      </c>
      <c r="IA44" s="20">
        <v>4.02</v>
      </c>
      <c r="IB44" s="20" t="s">
        <v>95</v>
      </c>
      <c r="ID44" s="20">
        <v>0.5</v>
      </c>
      <c r="IE44" s="21" t="s">
        <v>46</v>
      </c>
      <c r="IF44" s="21"/>
      <c r="IG44" s="21"/>
      <c r="IH44" s="21"/>
      <c r="II44" s="21"/>
    </row>
    <row r="45" spans="1:243" s="20" customFormat="1" ht="78.75">
      <c r="A45" s="74">
        <v>4.03</v>
      </c>
      <c r="B45" s="57" t="s">
        <v>96</v>
      </c>
      <c r="C45" s="32"/>
      <c r="D45" s="32">
        <v>0.5</v>
      </c>
      <c r="E45" s="58" t="s">
        <v>46</v>
      </c>
      <c r="F45" s="60">
        <v>6397.5</v>
      </c>
      <c r="G45" s="44"/>
      <c r="H45" s="38"/>
      <c r="I45" s="39" t="s">
        <v>33</v>
      </c>
      <c r="J45" s="40">
        <f t="shared" si="4"/>
        <v>1</v>
      </c>
      <c r="K45" s="38" t="s">
        <v>34</v>
      </c>
      <c r="L45" s="38" t="s">
        <v>4</v>
      </c>
      <c r="M45" s="41"/>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3198.75</v>
      </c>
      <c r="BB45" s="51">
        <f t="shared" si="6"/>
        <v>3198.75</v>
      </c>
      <c r="BC45" s="56" t="str">
        <f t="shared" si="7"/>
        <v>INR  Three Thousand One Hundred &amp; Ninety Eight  and Paise Seventy Five Only</v>
      </c>
      <c r="IA45" s="20">
        <v>4.03</v>
      </c>
      <c r="IB45" s="20" t="s">
        <v>96</v>
      </c>
      <c r="ID45" s="20">
        <v>0.5</v>
      </c>
      <c r="IE45" s="21" t="s">
        <v>46</v>
      </c>
      <c r="IF45" s="21"/>
      <c r="IG45" s="21"/>
      <c r="IH45" s="21"/>
      <c r="II45" s="21"/>
    </row>
    <row r="46" spans="1:243" s="20" customFormat="1" ht="109.5" customHeight="1">
      <c r="A46" s="74">
        <v>4.04</v>
      </c>
      <c r="B46" s="57" t="s">
        <v>182</v>
      </c>
      <c r="C46" s="32"/>
      <c r="D46" s="64"/>
      <c r="E46" s="64"/>
      <c r="F46" s="64"/>
      <c r="G46" s="64"/>
      <c r="H46" s="64"/>
      <c r="I46" s="64"/>
      <c r="J46" s="64"/>
      <c r="K46" s="64"/>
      <c r="L46" s="64"/>
      <c r="M46" s="64"/>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IA46" s="20">
        <v>4.04</v>
      </c>
      <c r="IB46" s="20" t="s">
        <v>182</v>
      </c>
      <c r="IE46" s="21"/>
      <c r="IF46" s="21"/>
      <c r="IG46" s="21"/>
      <c r="IH46" s="21"/>
      <c r="II46" s="21"/>
    </row>
    <row r="47" spans="1:243" s="20" customFormat="1" ht="78.75">
      <c r="A47" s="74">
        <v>4.05</v>
      </c>
      <c r="B47" s="57" t="s">
        <v>97</v>
      </c>
      <c r="C47" s="32"/>
      <c r="D47" s="32">
        <v>0.5</v>
      </c>
      <c r="E47" s="58" t="s">
        <v>46</v>
      </c>
      <c r="F47" s="60">
        <v>8159.58</v>
      </c>
      <c r="G47" s="44"/>
      <c r="H47" s="38"/>
      <c r="I47" s="39" t="s">
        <v>33</v>
      </c>
      <c r="J47" s="40">
        <f t="shared" si="4"/>
        <v>1</v>
      </c>
      <c r="K47" s="38" t="s">
        <v>34</v>
      </c>
      <c r="L47" s="38" t="s">
        <v>4</v>
      </c>
      <c r="M47" s="41"/>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4079.79</v>
      </c>
      <c r="BB47" s="51">
        <f t="shared" si="6"/>
        <v>4079.79</v>
      </c>
      <c r="BC47" s="56" t="str">
        <f t="shared" si="7"/>
        <v>INR  Four Thousand  &amp;Seventy Nine  and Paise Seventy Nine Only</v>
      </c>
      <c r="IA47" s="20">
        <v>4.05</v>
      </c>
      <c r="IB47" s="20" t="s">
        <v>97</v>
      </c>
      <c r="ID47" s="20">
        <v>0.5</v>
      </c>
      <c r="IE47" s="21" t="s">
        <v>46</v>
      </c>
      <c r="IF47" s="21"/>
      <c r="IG47" s="21"/>
      <c r="IH47" s="21"/>
      <c r="II47" s="21"/>
    </row>
    <row r="48" spans="1:243" s="20" customFormat="1" ht="220.5">
      <c r="A48" s="74">
        <v>4.06</v>
      </c>
      <c r="B48" s="57" t="s">
        <v>52</v>
      </c>
      <c r="C48" s="32"/>
      <c r="D48" s="32">
        <v>1</v>
      </c>
      <c r="E48" s="58" t="s">
        <v>46</v>
      </c>
      <c r="F48" s="60">
        <v>8560.98</v>
      </c>
      <c r="G48" s="44"/>
      <c r="H48" s="38"/>
      <c r="I48" s="39" t="s">
        <v>33</v>
      </c>
      <c r="J48" s="40">
        <f t="shared" si="4"/>
        <v>1</v>
      </c>
      <c r="K48" s="38" t="s">
        <v>34</v>
      </c>
      <c r="L48" s="38" t="s">
        <v>4</v>
      </c>
      <c r="M48" s="41"/>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8560.98</v>
      </c>
      <c r="BB48" s="51">
        <f t="shared" si="6"/>
        <v>8560.98</v>
      </c>
      <c r="BC48" s="56" t="str">
        <f t="shared" si="7"/>
        <v>INR  Eight Thousand Five Hundred &amp; Sixty  and Paise Ninety Eight Only</v>
      </c>
      <c r="IA48" s="20">
        <v>4.06</v>
      </c>
      <c r="IB48" s="20" t="s">
        <v>52</v>
      </c>
      <c r="ID48" s="20">
        <v>1</v>
      </c>
      <c r="IE48" s="21" t="s">
        <v>46</v>
      </c>
      <c r="IF48" s="21"/>
      <c r="IG48" s="21"/>
      <c r="IH48" s="21"/>
      <c r="II48" s="21"/>
    </row>
    <row r="49" spans="1:243" s="20" customFormat="1" ht="47.25">
      <c r="A49" s="74">
        <v>4.07</v>
      </c>
      <c r="B49" s="57" t="s">
        <v>183</v>
      </c>
      <c r="C49" s="32"/>
      <c r="D49" s="64"/>
      <c r="E49" s="64"/>
      <c r="F49" s="64"/>
      <c r="G49" s="64"/>
      <c r="H49" s="64"/>
      <c r="I49" s="64"/>
      <c r="J49" s="64"/>
      <c r="K49" s="64"/>
      <c r="L49" s="64"/>
      <c r="M49" s="64"/>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IA49" s="20">
        <v>4.07</v>
      </c>
      <c r="IB49" s="20" t="s">
        <v>183</v>
      </c>
      <c r="IE49" s="21"/>
      <c r="IF49" s="21"/>
      <c r="IG49" s="21"/>
      <c r="IH49" s="21"/>
      <c r="II49" s="21"/>
    </row>
    <row r="50" spans="1:243" s="20" customFormat="1" ht="31.5">
      <c r="A50" s="74">
        <v>4.08</v>
      </c>
      <c r="B50" s="57" t="s">
        <v>184</v>
      </c>
      <c r="C50" s="32"/>
      <c r="D50" s="32">
        <v>2</v>
      </c>
      <c r="E50" s="58" t="s">
        <v>43</v>
      </c>
      <c r="F50" s="60">
        <v>249.76</v>
      </c>
      <c r="G50" s="44"/>
      <c r="H50" s="38"/>
      <c r="I50" s="39" t="s">
        <v>33</v>
      </c>
      <c r="J50" s="40">
        <f t="shared" si="4"/>
        <v>1</v>
      </c>
      <c r="K50" s="38" t="s">
        <v>34</v>
      </c>
      <c r="L50" s="38" t="s">
        <v>4</v>
      </c>
      <c r="M50" s="41"/>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499.52</v>
      </c>
      <c r="BB50" s="51">
        <f t="shared" si="6"/>
        <v>499.52</v>
      </c>
      <c r="BC50" s="56" t="str">
        <f t="shared" si="7"/>
        <v>INR  Four Hundred &amp; Ninety Nine  and Paise Fifty Two Only</v>
      </c>
      <c r="IA50" s="20">
        <v>4.08</v>
      </c>
      <c r="IB50" s="20" t="s">
        <v>184</v>
      </c>
      <c r="ID50" s="20">
        <v>2</v>
      </c>
      <c r="IE50" s="21" t="s">
        <v>43</v>
      </c>
      <c r="IF50" s="21"/>
      <c r="IG50" s="21"/>
      <c r="IH50" s="21"/>
      <c r="II50" s="21"/>
    </row>
    <row r="51" spans="1:243" s="20" customFormat="1" ht="30.75" customHeight="1">
      <c r="A51" s="74">
        <v>4.09</v>
      </c>
      <c r="B51" s="57" t="s">
        <v>185</v>
      </c>
      <c r="C51" s="32"/>
      <c r="D51" s="32">
        <v>2</v>
      </c>
      <c r="E51" s="58" t="s">
        <v>43</v>
      </c>
      <c r="F51" s="60">
        <v>534.24</v>
      </c>
      <c r="G51" s="44"/>
      <c r="H51" s="38"/>
      <c r="I51" s="39" t="s">
        <v>33</v>
      </c>
      <c r="J51" s="40">
        <f t="shared" si="4"/>
        <v>1</v>
      </c>
      <c r="K51" s="38" t="s">
        <v>34</v>
      </c>
      <c r="L51" s="38" t="s">
        <v>4</v>
      </c>
      <c r="M51" s="41"/>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1068.48</v>
      </c>
      <c r="BB51" s="51">
        <f t="shared" si="6"/>
        <v>1068.48</v>
      </c>
      <c r="BC51" s="56" t="str">
        <f t="shared" si="7"/>
        <v>INR  One Thousand  &amp;Sixty Eight  and Paise Forty Eight Only</v>
      </c>
      <c r="IA51" s="20">
        <v>4.09</v>
      </c>
      <c r="IB51" s="20" t="s">
        <v>185</v>
      </c>
      <c r="ID51" s="20">
        <v>2</v>
      </c>
      <c r="IE51" s="21" t="s">
        <v>43</v>
      </c>
      <c r="IF51" s="21"/>
      <c r="IG51" s="21"/>
      <c r="IH51" s="21"/>
      <c r="II51" s="21"/>
    </row>
    <row r="52" spans="1:243" s="20" customFormat="1" ht="42.75">
      <c r="A52" s="74">
        <v>4.1</v>
      </c>
      <c r="B52" s="57" t="s">
        <v>59</v>
      </c>
      <c r="C52" s="32"/>
      <c r="D52" s="32">
        <v>2</v>
      </c>
      <c r="E52" s="58" t="s">
        <v>43</v>
      </c>
      <c r="F52" s="60">
        <v>607.67</v>
      </c>
      <c r="G52" s="44"/>
      <c r="H52" s="38"/>
      <c r="I52" s="39" t="s">
        <v>33</v>
      </c>
      <c r="J52" s="40">
        <f t="shared" si="4"/>
        <v>1</v>
      </c>
      <c r="K52" s="38" t="s">
        <v>34</v>
      </c>
      <c r="L52" s="38" t="s">
        <v>4</v>
      </c>
      <c r="M52" s="41"/>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1215.34</v>
      </c>
      <c r="BB52" s="51">
        <f t="shared" si="6"/>
        <v>1215.34</v>
      </c>
      <c r="BC52" s="56" t="str">
        <f t="shared" si="7"/>
        <v>INR  One Thousand Two Hundred &amp; Fifteen  and Paise Thirty Four Only</v>
      </c>
      <c r="IA52" s="20">
        <v>4.1</v>
      </c>
      <c r="IB52" s="20" t="s">
        <v>59</v>
      </c>
      <c r="ID52" s="20">
        <v>2</v>
      </c>
      <c r="IE52" s="21" t="s">
        <v>43</v>
      </c>
      <c r="IF52" s="21"/>
      <c r="IG52" s="21"/>
      <c r="IH52" s="21"/>
      <c r="II52" s="21"/>
    </row>
    <row r="53" spans="1:243" s="20" customFormat="1" ht="42.75">
      <c r="A53" s="74">
        <v>4.11</v>
      </c>
      <c r="B53" s="57" t="s">
        <v>98</v>
      </c>
      <c r="C53" s="32"/>
      <c r="D53" s="32">
        <v>3</v>
      </c>
      <c r="E53" s="58" t="s">
        <v>43</v>
      </c>
      <c r="F53" s="60">
        <v>607.67</v>
      </c>
      <c r="G53" s="44"/>
      <c r="H53" s="38"/>
      <c r="I53" s="39" t="s">
        <v>33</v>
      </c>
      <c r="J53" s="40">
        <f t="shared" si="4"/>
        <v>1</v>
      </c>
      <c r="K53" s="38" t="s">
        <v>34</v>
      </c>
      <c r="L53" s="38" t="s">
        <v>4</v>
      </c>
      <c r="M53" s="41"/>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5"/>
        <v>1823.01</v>
      </c>
      <c r="BB53" s="51">
        <f t="shared" si="6"/>
        <v>1823.01</v>
      </c>
      <c r="BC53" s="56" t="str">
        <f t="shared" si="7"/>
        <v>INR  One Thousand Eight Hundred &amp; Twenty Three  and Paise One Only</v>
      </c>
      <c r="IA53" s="20">
        <v>4.11</v>
      </c>
      <c r="IB53" s="20" t="s">
        <v>98</v>
      </c>
      <c r="ID53" s="20">
        <v>3</v>
      </c>
      <c r="IE53" s="21" t="s">
        <v>43</v>
      </c>
      <c r="IF53" s="21"/>
      <c r="IG53" s="21"/>
      <c r="IH53" s="21"/>
      <c r="II53" s="21"/>
    </row>
    <row r="54" spans="1:243" s="20" customFormat="1" ht="31.5">
      <c r="A54" s="74">
        <v>4.12</v>
      </c>
      <c r="B54" s="57" t="s">
        <v>99</v>
      </c>
      <c r="C54" s="32"/>
      <c r="D54" s="32">
        <v>1</v>
      </c>
      <c r="E54" s="58" t="s">
        <v>43</v>
      </c>
      <c r="F54" s="60">
        <v>484.04</v>
      </c>
      <c r="G54" s="44"/>
      <c r="H54" s="38"/>
      <c r="I54" s="39" t="s">
        <v>33</v>
      </c>
      <c r="J54" s="40">
        <f t="shared" si="4"/>
        <v>1</v>
      </c>
      <c r="K54" s="38" t="s">
        <v>34</v>
      </c>
      <c r="L54" s="38" t="s">
        <v>4</v>
      </c>
      <c r="M54" s="41"/>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484.04</v>
      </c>
      <c r="BB54" s="51">
        <f t="shared" si="6"/>
        <v>484.04</v>
      </c>
      <c r="BC54" s="56" t="str">
        <f t="shared" si="7"/>
        <v>INR  Four Hundred &amp; Eighty Four  and Paise Four Only</v>
      </c>
      <c r="IA54" s="20">
        <v>4.12</v>
      </c>
      <c r="IB54" s="20" t="s">
        <v>99</v>
      </c>
      <c r="ID54" s="20">
        <v>1</v>
      </c>
      <c r="IE54" s="21" t="s">
        <v>43</v>
      </c>
      <c r="IF54" s="21"/>
      <c r="IG54" s="21"/>
      <c r="IH54" s="21"/>
      <c r="II54" s="21"/>
    </row>
    <row r="55" spans="1:243" s="20" customFormat="1" ht="42.75">
      <c r="A55" s="74">
        <v>4.13</v>
      </c>
      <c r="B55" s="57" t="s">
        <v>100</v>
      </c>
      <c r="C55" s="32"/>
      <c r="D55" s="32">
        <v>2</v>
      </c>
      <c r="E55" s="58" t="s">
        <v>43</v>
      </c>
      <c r="F55" s="60">
        <v>643.31</v>
      </c>
      <c r="G55" s="44"/>
      <c r="H55" s="38"/>
      <c r="I55" s="39" t="s">
        <v>33</v>
      </c>
      <c r="J55" s="40">
        <f t="shared" si="4"/>
        <v>1</v>
      </c>
      <c r="K55" s="38" t="s">
        <v>34</v>
      </c>
      <c r="L55" s="38" t="s">
        <v>4</v>
      </c>
      <c r="M55" s="41"/>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1286.62</v>
      </c>
      <c r="BB55" s="51">
        <f t="shared" si="6"/>
        <v>1286.62</v>
      </c>
      <c r="BC55" s="56" t="str">
        <f t="shared" si="7"/>
        <v>INR  One Thousand Two Hundred &amp; Eighty Six  and Paise Sixty Two Only</v>
      </c>
      <c r="IA55" s="20">
        <v>4.13</v>
      </c>
      <c r="IB55" s="20" t="s">
        <v>100</v>
      </c>
      <c r="ID55" s="20">
        <v>2</v>
      </c>
      <c r="IE55" s="21" t="s">
        <v>43</v>
      </c>
      <c r="IF55" s="21"/>
      <c r="IG55" s="21"/>
      <c r="IH55" s="21"/>
      <c r="II55" s="21"/>
    </row>
    <row r="56" spans="1:243" s="20" customFormat="1" ht="141.75">
      <c r="A56" s="74">
        <v>4.14</v>
      </c>
      <c r="B56" s="57" t="s">
        <v>186</v>
      </c>
      <c r="C56" s="32"/>
      <c r="D56" s="64"/>
      <c r="E56" s="64"/>
      <c r="F56" s="64"/>
      <c r="G56" s="64"/>
      <c r="H56" s="64"/>
      <c r="I56" s="64"/>
      <c r="J56" s="64"/>
      <c r="K56" s="64"/>
      <c r="L56" s="64"/>
      <c r="M56" s="64"/>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IA56" s="20">
        <v>4.14</v>
      </c>
      <c r="IB56" s="20" t="s">
        <v>186</v>
      </c>
      <c r="IE56" s="21"/>
      <c r="IF56" s="21"/>
      <c r="IG56" s="21"/>
      <c r="IH56" s="21"/>
      <c r="II56" s="21"/>
    </row>
    <row r="57" spans="1:243" s="20" customFormat="1" ht="47.25">
      <c r="A57" s="74">
        <v>4.15</v>
      </c>
      <c r="B57" s="57" t="s">
        <v>187</v>
      </c>
      <c r="C57" s="32"/>
      <c r="D57" s="32">
        <v>1</v>
      </c>
      <c r="E57" s="58" t="s">
        <v>43</v>
      </c>
      <c r="F57" s="60">
        <v>252.08</v>
      </c>
      <c r="G57" s="44"/>
      <c r="H57" s="38"/>
      <c r="I57" s="39" t="s">
        <v>33</v>
      </c>
      <c r="J57" s="40">
        <f t="shared" si="4"/>
        <v>1</v>
      </c>
      <c r="K57" s="38" t="s">
        <v>34</v>
      </c>
      <c r="L57" s="38" t="s">
        <v>4</v>
      </c>
      <c r="M57" s="41"/>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252.08</v>
      </c>
      <c r="BB57" s="51">
        <f t="shared" si="6"/>
        <v>252.08</v>
      </c>
      <c r="BC57" s="56" t="str">
        <f t="shared" si="7"/>
        <v>INR  Two Hundred &amp; Fifty Two  and Paise Eight Only</v>
      </c>
      <c r="IA57" s="20">
        <v>4.15</v>
      </c>
      <c r="IB57" s="20" t="s">
        <v>187</v>
      </c>
      <c r="ID57" s="20">
        <v>1</v>
      </c>
      <c r="IE57" s="21" t="s">
        <v>43</v>
      </c>
      <c r="IF57" s="21"/>
      <c r="IG57" s="21"/>
      <c r="IH57" s="21"/>
      <c r="II57" s="21"/>
    </row>
    <row r="58" spans="1:243" s="20" customFormat="1" ht="204.75">
      <c r="A58" s="74">
        <v>4.16</v>
      </c>
      <c r="B58" s="57" t="s">
        <v>188</v>
      </c>
      <c r="C58" s="32"/>
      <c r="D58" s="32">
        <v>0.75</v>
      </c>
      <c r="E58" s="58" t="s">
        <v>46</v>
      </c>
      <c r="F58" s="60">
        <v>9952.96</v>
      </c>
      <c r="G58" s="44"/>
      <c r="H58" s="38"/>
      <c r="I58" s="39" t="s">
        <v>33</v>
      </c>
      <c r="J58" s="40">
        <f t="shared" si="4"/>
        <v>1</v>
      </c>
      <c r="K58" s="38" t="s">
        <v>34</v>
      </c>
      <c r="L58" s="38" t="s">
        <v>4</v>
      </c>
      <c r="M58" s="41"/>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7464.72</v>
      </c>
      <c r="BB58" s="51">
        <f t="shared" si="6"/>
        <v>7464.72</v>
      </c>
      <c r="BC58" s="56" t="str">
        <f t="shared" si="7"/>
        <v>INR  Seven Thousand Four Hundred &amp; Sixty Four  and Paise Seventy Two Only</v>
      </c>
      <c r="IA58" s="20">
        <v>4.16</v>
      </c>
      <c r="IB58" s="20" t="s">
        <v>188</v>
      </c>
      <c r="ID58" s="20">
        <v>0.75</v>
      </c>
      <c r="IE58" s="21" t="s">
        <v>46</v>
      </c>
      <c r="IF58" s="21"/>
      <c r="IG58" s="21"/>
      <c r="IH58" s="21"/>
      <c r="II58" s="21"/>
    </row>
    <row r="59" spans="1:243" s="20" customFormat="1" ht="78.75">
      <c r="A59" s="74">
        <v>4.17</v>
      </c>
      <c r="B59" s="57" t="s">
        <v>189</v>
      </c>
      <c r="C59" s="32"/>
      <c r="D59" s="64"/>
      <c r="E59" s="64"/>
      <c r="F59" s="64"/>
      <c r="G59" s="64"/>
      <c r="H59" s="64"/>
      <c r="I59" s="64"/>
      <c r="J59" s="64"/>
      <c r="K59" s="64"/>
      <c r="L59" s="64"/>
      <c r="M59" s="64"/>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IA59" s="20">
        <v>4.17</v>
      </c>
      <c r="IB59" s="20" t="s">
        <v>189</v>
      </c>
      <c r="IE59" s="21"/>
      <c r="IF59" s="21"/>
      <c r="IG59" s="21"/>
      <c r="IH59" s="21"/>
      <c r="II59" s="21"/>
    </row>
    <row r="60" spans="1:243" s="20" customFormat="1" ht="42.75">
      <c r="A60" s="74">
        <v>4.18</v>
      </c>
      <c r="B60" s="57" t="s">
        <v>53</v>
      </c>
      <c r="C60" s="32"/>
      <c r="D60" s="32">
        <v>150</v>
      </c>
      <c r="E60" s="58" t="s">
        <v>57</v>
      </c>
      <c r="F60" s="60">
        <v>73.21</v>
      </c>
      <c r="G60" s="44"/>
      <c r="H60" s="38"/>
      <c r="I60" s="39" t="s">
        <v>33</v>
      </c>
      <c r="J60" s="40">
        <f t="shared" si="4"/>
        <v>1</v>
      </c>
      <c r="K60" s="38" t="s">
        <v>34</v>
      </c>
      <c r="L60" s="38" t="s">
        <v>4</v>
      </c>
      <c r="M60" s="41"/>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10981.5</v>
      </c>
      <c r="BB60" s="51">
        <f t="shared" si="6"/>
        <v>10981.5</v>
      </c>
      <c r="BC60" s="56" t="str">
        <f t="shared" si="7"/>
        <v>INR  Ten Thousand Nine Hundred &amp; Eighty One  and Paise Fifty Only</v>
      </c>
      <c r="IA60" s="20">
        <v>4.18</v>
      </c>
      <c r="IB60" s="20" t="s">
        <v>53</v>
      </c>
      <c r="ID60" s="20">
        <v>150</v>
      </c>
      <c r="IE60" s="21" t="s">
        <v>57</v>
      </c>
      <c r="IF60" s="21"/>
      <c r="IG60" s="21"/>
      <c r="IH60" s="21"/>
      <c r="II60" s="21"/>
    </row>
    <row r="61" spans="1:243" s="20" customFormat="1" ht="15.75">
      <c r="A61" s="74">
        <v>5</v>
      </c>
      <c r="B61" s="57" t="s">
        <v>190</v>
      </c>
      <c r="C61" s="32"/>
      <c r="D61" s="64"/>
      <c r="E61" s="64"/>
      <c r="F61" s="64"/>
      <c r="G61" s="64"/>
      <c r="H61" s="64"/>
      <c r="I61" s="64"/>
      <c r="J61" s="64"/>
      <c r="K61" s="64"/>
      <c r="L61" s="64"/>
      <c r="M61" s="64"/>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IA61" s="20">
        <v>5</v>
      </c>
      <c r="IB61" s="20" t="s">
        <v>190</v>
      </c>
      <c r="IE61" s="21"/>
      <c r="IF61" s="21"/>
      <c r="IG61" s="21"/>
      <c r="IH61" s="21"/>
      <c r="II61" s="21"/>
    </row>
    <row r="62" spans="1:243" s="20" customFormat="1" ht="63">
      <c r="A62" s="74">
        <v>5.01</v>
      </c>
      <c r="B62" s="57" t="s">
        <v>191</v>
      </c>
      <c r="C62" s="32"/>
      <c r="D62" s="64"/>
      <c r="E62" s="64"/>
      <c r="F62" s="64"/>
      <c r="G62" s="64"/>
      <c r="H62" s="64"/>
      <c r="I62" s="64"/>
      <c r="J62" s="64"/>
      <c r="K62" s="64"/>
      <c r="L62" s="64"/>
      <c r="M62" s="64"/>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IA62" s="20">
        <v>5.01</v>
      </c>
      <c r="IB62" s="20" t="s">
        <v>191</v>
      </c>
      <c r="IE62" s="21"/>
      <c r="IF62" s="21"/>
      <c r="IG62" s="21"/>
      <c r="IH62" s="21"/>
      <c r="II62" s="21"/>
    </row>
    <row r="63" spans="1:243" s="20" customFormat="1" ht="42.75">
      <c r="A63" s="74">
        <v>5.02</v>
      </c>
      <c r="B63" s="57" t="s">
        <v>60</v>
      </c>
      <c r="C63" s="32"/>
      <c r="D63" s="32">
        <v>0.5</v>
      </c>
      <c r="E63" s="58" t="s">
        <v>46</v>
      </c>
      <c r="F63" s="60">
        <v>5398.9</v>
      </c>
      <c r="G63" s="44"/>
      <c r="H63" s="38"/>
      <c r="I63" s="39" t="s">
        <v>33</v>
      </c>
      <c r="J63" s="40">
        <f t="shared" si="4"/>
        <v>1</v>
      </c>
      <c r="K63" s="38" t="s">
        <v>34</v>
      </c>
      <c r="L63" s="38" t="s">
        <v>4</v>
      </c>
      <c r="M63" s="41"/>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5"/>
        <v>2699.45</v>
      </c>
      <c r="BB63" s="51">
        <f t="shared" si="6"/>
        <v>2699.45</v>
      </c>
      <c r="BC63" s="56" t="str">
        <f t="shared" si="7"/>
        <v>INR  Two Thousand Six Hundred &amp; Ninety Nine  and Paise Forty Five Only</v>
      </c>
      <c r="IA63" s="20">
        <v>5.02</v>
      </c>
      <c r="IB63" s="20" t="s">
        <v>60</v>
      </c>
      <c r="ID63" s="20">
        <v>0.5</v>
      </c>
      <c r="IE63" s="21" t="s">
        <v>46</v>
      </c>
      <c r="IF63" s="21"/>
      <c r="IG63" s="21"/>
      <c r="IH63" s="21"/>
      <c r="II63" s="21"/>
    </row>
    <row r="64" spans="1:243" s="20" customFormat="1" ht="78.75">
      <c r="A64" s="74">
        <v>5.03</v>
      </c>
      <c r="B64" s="57" t="s">
        <v>192</v>
      </c>
      <c r="C64" s="32"/>
      <c r="D64" s="64"/>
      <c r="E64" s="64"/>
      <c r="F64" s="64"/>
      <c r="G64" s="64"/>
      <c r="H64" s="64"/>
      <c r="I64" s="64"/>
      <c r="J64" s="64"/>
      <c r="K64" s="64"/>
      <c r="L64" s="64"/>
      <c r="M64" s="64"/>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IA64" s="20">
        <v>5.03</v>
      </c>
      <c r="IB64" s="20" t="s">
        <v>192</v>
      </c>
      <c r="IE64" s="21"/>
      <c r="IF64" s="21"/>
      <c r="IG64" s="21"/>
      <c r="IH64" s="21"/>
      <c r="II64" s="21"/>
    </row>
    <row r="65" spans="1:243" s="20" customFormat="1" ht="31.5" customHeight="1">
      <c r="A65" s="74">
        <v>5.04</v>
      </c>
      <c r="B65" s="57" t="s">
        <v>60</v>
      </c>
      <c r="C65" s="32"/>
      <c r="D65" s="32">
        <v>0.5</v>
      </c>
      <c r="E65" s="58" t="s">
        <v>46</v>
      </c>
      <c r="F65" s="60">
        <v>6655.37</v>
      </c>
      <c r="G65" s="44"/>
      <c r="H65" s="38"/>
      <c r="I65" s="39" t="s">
        <v>33</v>
      </c>
      <c r="J65" s="40">
        <f t="shared" si="4"/>
        <v>1</v>
      </c>
      <c r="K65" s="38" t="s">
        <v>34</v>
      </c>
      <c r="L65" s="38" t="s">
        <v>4</v>
      </c>
      <c r="M65" s="41"/>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3327.69</v>
      </c>
      <c r="BB65" s="51">
        <f t="shared" si="6"/>
        <v>3327.69</v>
      </c>
      <c r="BC65" s="56" t="str">
        <f t="shared" si="7"/>
        <v>INR  Three Thousand Three Hundred &amp; Twenty Seven  and Paise Sixty Nine Only</v>
      </c>
      <c r="IA65" s="20">
        <v>5.04</v>
      </c>
      <c r="IB65" s="20" t="s">
        <v>60</v>
      </c>
      <c r="ID65" s="20">
        <v>0.5</v>
      </c>
      <c r="IE65" s="21" t="s">
        <v>46</v>
      </c>
      <c r="IF65" s="21"/>
      <c r="IG65" s="21"/>
      <c r="IH65" s="21"/>
      <c r="II65" s="21"/>
    </row>
    <row r="66" spans="1:243" s="20" customFormat="1" ht="94.5">
      <c r="A66" s="74">
        <v>5.05</v>
      </c>
      <c r="B66" s="57" t="s">
        <v>101</v>
      </c>
      <c r="C66" s="32"/>
      <c r="D66" s="32">
        <v>2</v>
      </c>
      <c r="E66" s="58" t="s">
        <v>43</v>
      </c>
      <c r="F66" s="60">
        <v>657.39</v>
      </c>
      <c r="G66" s="44"/>
      <c r="H66" s="38"/>
      <c r="I66" s="39" t="s">
        <v>33</v>
      </c>
      <c r="J66" s="40">
        <f t="shared" si="4"/>
        <v>1</v>
      </c>
      <c r="K66" s="38" t="s">
        <v>34</v>
      </c>
      <c r="L66" s="38" t="s">
        <v>4</v>
      </c>
      <c r="M66" s="41"/>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1314.78</v>
      </c>
      <c r="BB66" s="51">
        <f t="shared" si="6"/>
        <v>1314.78</v>
      </c>
      <c r="BC66" s="56" t="str">
        <f t="shared" si="7"/>
        <v>INR  One Thousand Three Hundred &amp; Fourteen  and Paise Seventy Eight Only</v>
      </c>
      <c r="IA66" s="20">
        <v>5.05</v>
      </c>
      <c r="IB66" s="20" t="s">
        <v>101</v>
      </c>
      <c r="ID66" s="20">
        <v>2</v>
      </c>
      <c r="IE66" s="21" t="s">
        <v>43</v>
      </c>
      <c r="IF66" s="21"/>
      <c r="IG66" s="21"/>
      <c r="IH66" s="21"/>
      <c r="II66" s="21"/>
    </row>
    <row r="67" spans="1:243" s="20" customFormat="1" ht="63">
      <c r="A67" s="74">
        <v>5.06</v>
      </c>
      <c r="B67" s="57" t="s">
        <v>193</v>
      </c>
      <c r="C67" s="32"/>
      <c r="D67" s="64"/>
      <c r="E67" s="64"/>
      <c r="F67" s="64"/>
      <c r="G67" s="64"/>
      <c r="H67" s="64"/>
      <c r="I67" s="64"/>
      <c r="J67" s="64"/>
      <c r="K67" s="64"/>
      <c r="L67" s="64"/>
      <c r="M67" s="64"/>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IA67" s="20">
        <v>5.06</v>
      </c>
      <c r="IB67" s="20" t="s">
        <v>193</v>
      </c>
      <c r="IE67" s="21"/>
      <c r="IF67" s="21"/>
      <c r="IG67" s="21"/>
      <c r="IH67" s="21"/>
      <c r="II67" s="21"/>
    </row>
    <row r="68" spans="1:243" s="20" customFormat="1" ht="31.5">
      <c r="A68" s="74">
        <v>5.07</v>
      </c>
      <c r="B68" s="57" t="s">
        <v>102</v>
      </c>
      <c r="C68" s="32"/>
      <c r="D68" s="32">
        <v>1</v>
      </c>
      <c r="E68" s="58" t="s">
        <v>43</v>
      </c>
      <c r="F68" s="60">
        <v>678.43</v>
      </c>
      <c r="G68" s="44"/>
      <c r="H68" s="38"/>
      <c r="I68" s="39" t="s">
        <v>33</v>
      </c>
      <c r="J68" s="40">
        <f t="shared" si="4"/>
        <v>1</v>
      </c>
      <c r="K68" s="38" t="s">
        <v>34</v>
      </c>
      <c r="L68" s="38" t="s">
        <v>4</v>
      </c>
      <c r="M68" s="41"/>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5"/>
        <v>678.43</v>
      </c>
      <c r="BB68" s="51">
        <f t="shared" si="6"/>
        <v>678.43</v>
      </c>
      <c r="BC68" s="56" t="str">
        <f t="shared" si="7"/>
        <v>INR  Six Hundred &amp; Seventy Eight  and Paise Forty Three Only</v>
      </c>
      <c r="IA68" s="20">
        <v>5.07</v>
      </c>
      <c r="IB68" s="20" t="s">
        <v>102</v>
      </c>
      <c r="ID68" s="20">
        <v>1</v>
      </c>
      <c r="IE68" s="21" t="s">
        <v>43</v>
      </c>
      <c r="IF68" s="21"/>
      <c r="IG68" s="21"/>
      <c r="IH68" s="21"/>
      <c r="II68" s="21"/>
    </row>
    <row r="69" spans="1:243" s="20" customFormat="1" ht="78.75">
      <c r="A69" s="74">
        <v>5.08</v>
      </c>
      <c r="B69" s="57" t="s">
        <v>194</v>
      </c>
      <c r="C69" s="32"/>
      <c r="D69" s="64"/>
      <c r="E69" s="64"/>
      <c r="F69" s="64"/>
      <c r="G69" s="64"/>
      <c r="H69" s="64"/>
      <c r="I69" s="64"/>
      <c r="J69" s="64"/>
      <c r="K69" s="64"/>
      <c r="L69" s="64"/>
      <c r="M69" s="64"/>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IA69" s="20">
        <v>5.08</v>
      </c>
      <c r="IB69" s="20" t="s">
        <v>194</v>
      </c>
      <c r="IE69" s="21"/>
      <c r="IF69" s="21"/>
      <c r="IG69" s="21"/>
      <c r="IH69" s="21"/>
      <c r="II69" s="21"/>
    </row>
    <row r="70" spans="1:243" s="20" customFormat="1" ht="42.75">
      <c r="A70" s="74">
        <v>5.09</v>
      </c>
      <c r="B70" s="57" t="s">
        <v>54</v>
      </c>
      <c r="C70" s="32"/>
      <c r="D70" s="32">
        <v>3</v>
      </c>
      <c r="E70" s="58" t="s">
        <v>43</v>
      </c>
      <c r="F70" s="60">
        <v>817.27</v>
      </c>
      <c r="G70" s="44"/>
      <c r="H70" s="38"/>
      <c r="I70" s="39" t="s">
        <v>33</v>
      </c>
      <c r="J70" s="40">
        <f t="shared" si="4"/>
        <v>1</v>
      </c>
      <c r="K70" s="38" t="s">
        <v>34</v>
      </c>
      <c r="L70" s="38" t="s">
        <v>4</v>
      </c>
      <c r="M70" s="41"/>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2451.81</v>
      </c>
      <c r="BB70" s="51">
        <f t="shared" si="6"/>
        <v>2451.81</v>
      </c>
      <c r="BC70" s="56" t="str">
        <f t="shared" si="7"/>
        <v>INR  Two Thousand Four Hundred &amp; Fifty One  and Paise Eighty One Only</v>
      </c>
      <c r="IA70" s="20">
        <v>5.09</v>
      </c>
      <c r="IB70" s="20" t="s">
        <v>54</v>
      </c>
      <c r="ID70" s="20">
        <v>3</v>
      </c>
      <c r="IE70" s="21" t="s">
        <v>43</v>
      </c>
      <c r="IF70" s="21"/>
      <c r="IG70" s="21"/>
      <c r="IH70" s="21"/>
      <c r="II70" s="21"/>
    </row>
    <row r="71" spans="1:243" s="20" customFormat="1" ht="126">
      <c r="A71" s="74">
        <v>5.1</v>
      </c>
      <c r="B71" s="57" t="s">
        <v>195</v>
      </c>
      <c r="C71" s="32"/>
      <c r="D71" s="64"/>
      <c r="E71" s="64"/>
      <c r="F71" s="64"/>
      <c r="G71" s="64"/>
      <c r="H71" s="64"/>
      <c r="I71" s="64"/>
      <c r="J71" s="64"/>
      <c r="K71" s="64"/>
      <c r="L71" s="64"/>
      <c r="M71" s="64"/>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IA71" s="20">
        <v>5.1</v>
      </c>
      <c r="IB71" s="20" t="s">
        <v>195</v>
      </c>
      <c r="IE71" s="21"/>
      <c r="IF71" s="21"/>
      <c r="IG71" s="21"/>
      <c r="IH71" s="21"/>
      <c r="II71" s="21"/>
    </row>
    <row r="72" spans="1:243" s="20" customFormat="1" ht="42.75">
      <c r="A72" s="74">
        <v>5.11</v>
      </c>
      <c r="B72" s="57" t="s">
        <v>103</v>
      </c>
      <c r="C72" s="32"/>
      <c r="D72" s="32">
        <v>1</v>
      </c>
      <c r="E72" s="58" t="s">
        <v>46</v>
      </c>
      <c r="F72" s="60">
        <v>6867.16</v>
      </c>
      <c r="G72" s="44"/>
      <c r="H72" s="38"/>
      <c r="I72" s="39" t="s">
        <v>33</v>
      </c>
      <c r="J72" s="40">
        <f t="shared" si="4"/>
        <v>1</v>
      </c>
      <c r="K72" s="38" t="s">
        <v>34</v>
      </c>
      <c r="L72" s="38" t="s">
        <v>4</v>
      </c>
      <c r="M72" s="41"/>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5"/>
        <v>6867.16</v>
      </c>
      <c r="BB72" s="51">
        <f t="shared" si="6"/>
        <v>6867.16</v>
      </c>
      <c r="BC72" s="56" t="str">
        <f t="shared" si="7"/>
        <v>INR  Six Thousand Eight Hundred &amp; Sixty Seven  and Paise Sixteen Only</v>
      </c>
      <c r="IA72" s="20">
        <v>5.11</v>
      </c>
      <c r="IB72" s="20" t="s">
        <v>103</v>
      </c>
      <c r="ID72" s="20">
        <v>1</v>
      </c>
      <c r="IE72" s="21" t="s">
        <v>46</v>
      </c>
      <c r="IF72" s="21"/>
      <c r="IG72" s="21"/>
      <c r="IH72" s="21"/>
      <c r="II72" s="21"/>
    </row>
    <row r="73" spans="1:243" s="20" customFormat="1" ht="94.5">
      <c r="A73" s="74">
        <v>5.12</v>
      </c>
      <c r="B73" s="57" t="s">
        <v>104</v>
      </c>
      <c r="C73" s="32"/>
      <c r="D73" s="32">
        <v>12</v>
      </c>
      <c r="E73" s="58" t="s">
        <v>44</v>
      </c>
      <c r="F73" s="60">
        <v>45.59</v>
      </c>
      <c r="G73" s="44"/>
      <c r="H73" s="38"/>
      <c r="I73" s="39" t="s">
        <v>33</v>
      </c>
      <c r="J73" s="40">
        <f t="shared" si="4"/>
        <v>1</v>
      </c>
      <c r="K73" s="38" t="s">
        <v>34</v>
      </c>
      <c r="L73" s="38" t="s">
        <v>4</v>
      </c>
      <c r="M73" s="41"/>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547.08</v>
      </c>
      <c r="BB73" s="51">
        <f t="shared" si="6"/>
        <v>547.08</v>
      </c>
      <c r="BC73" s="56" t="str">
        <f t="shared" si="7"/>
        <v>INR  Five Hundred &amp; Forty Seven  and Paise Eight Only</v>
      </c>
      <c r="IA73" s="20">
        <v>5.12</v>
      </c>
      <c r="IB73" s="20" t="s">
        <v>104</v>
      </c>
      <c r="ID73" s="20">
        <v>12</v>
      </c>
      <c r="IE73" s="21" t="s">
        <v>44</v>
      </c>
      <c r="IF73" s="21"/>
      <c r="IG73" s="21"/>
      <c r="IH73" s="21"/>
      <c r="II73" s="21"/>
    </row>
    <row r="74" spans="1:243" s="20" customFormat="1" ht="15.75">
      <c r="A74" s="74">
        <v>6</v>
      </c>
      <c r="B74" s="57" t="s">
        <v>196</v>
      </c>
      <c r="C74" s="32"/>
      <c r="D74" s="64"/>
      <c r="E74" s="64"/>
      <c r="F74" s="64"/>
      <c r="G74" s="64"/>
      <c r="H74" s="64"/>
      <c r="I74" s="64"/>
      <c r="J74" s="64"/>
      <c r="K74" s="64"/>
      <c r="L74" s="64"/>
      <c r="M74" s="64"/>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IA74" s="20">
        <v>6</v>
      </c>
      <c r="IB74" s="20" t="s">
        <v>196</v>
      </c>
      <c r="IE74" s="21"/>
      <c r="IF74" s="21"/>
      <c r="IG74" s="21"/>
      <c r="IH74" s="21"/>
      <c r="II74" s="21"/>
    </row>
    <row r="75" spans="1:243" s="20" customFormat="1" ht="236.25">
      <c r="A75" s="74">
        <v>6.01</v>
      </c>
      <c r="B75" s="57" t="s">
        <v>197</v>
      </c>
      <c r="C75" s="32"/>
      <c r="D75" s="64"/>
      <c r="E75" s="64"/>
      <c r="F75" s="64"/>
      <c r="G75" s="64"/>
      <c r="H75" s="64"/>
      <c r="I75" s="64"/>
      <c r="J75" s="64"/>
      <c r="K75" s="64"/>
      <c r="L75" s="64"/>
      <c r="M75" s="64"/>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IA75" s="20">
        <v>6.01</v>
      </c>
      <c r="IB75" s="20" t="s">
        <v>197</v>
      </c>
      <c r="IE75" s="21"/>
      <c r="IF75" s="21"/>
      <c r="IG75" s="21"/>
      <c r="IH75" s="21"/>
      <c r="II75" s="21"/>
    </row>
    <row r="76" spans="1:243" s="20" customFormat="1" ht="15.75">
      <c r="A76" s="74">
        <v>6.02</v>
      </c>
      <c r="B76" s="57" t="s">
        <v>198</v>
      </c>
      <c r="C76" s="32"/>
      <c r="D76" s="64"/>
      <c r="E76" s="64"/>
      <c r="F76" s="64"/>
      <c r="G76" s="64"/>
      <c r="H76" s="64"/>
      <c r="I76" s="64"/>
      <c r="J76" s="64"/>
      <c r="K76" s="64"/>
      <c r="L76" s="64"/>
      <c r="M76" s="64"/>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IA76" s="20">
        <v>6.02</v>
      </c>
      <c r="IB76" s="20" t="s">
        <v>198</v>
      </c>
      <c r="IE76" s="21"/>
      <c r="IF76" s="21"/>
      <c r="IG76" s="21"/>
      <c r="IH76" s="21"/>
      <c r="II76" s="21"/>
    </row>
    <row r="77" spans="1:243" s="20" customFormat="1" ht="32.25" customHeight="1">
      <c r="A77" s="74">
        <v>6.03</v>
      </c>
      <c r="B77" s="57" t="s">
        <v>106</v>
      </c>
      <c r="C77" s="32"/>
      <c r="D77" s="32">
        <v>1</v>
      </c>
      <c r="E77" s="58" t="s">
        <v>43</v>
      </c>
      <c r="F77" s="60">
        <v>3697.81</v>
      </c>
      <c r="G77" s="44"/>
      <c r="H77" s="38"/>
      <c r="I77" s="39" t="s">
        <v>33</v>
      </c>
      <c r="J77" s="40">
        <f aca="true" t="shared" si="8" ref="J77:J139">IF(I77="Less(-)",-1,1)</f>
        <v>1</v>
      </c>
      <c r="K77" s="38" t="s">
        <v>34</v>
      </c>
      <c r="L77" s="38" t="s">
        <v>4</v>
      </c>
      <c r="M77" s="41"/>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aca="true" t="shared" si="9" ref="BA77:BA139">total_amount_ba($B$2,$D$2,D77,F77,J77,K77,M77)</f>
        <v>3697.81</v>
      </c>
      <c r="BB77" s="51">
        <f aca="true" t="shared" si="10" ref="BB77:BB139">BA77+SUM(N77:AZ77)</f>
        <v>3697.81</v>
      </c>
      <c r="BC77" s="56" t="str">
        <f aca="true" t="shared" si="11" ref="BC77:BC139">SpellNumber(L77,BB77)</f>
        <v>INR  Three Thousand Six Hundred &amp; Ninety Seven  and Paise Eighty One Only</v>
      </c>
      <c r="IA77" s="20">
        <v>6.03</v>
      </c>
      <c r="IB77" s="20" t="s">
        <v>106</v>
      </c>
      <c r="ID77" s="20">
        <v>1</v>
      </c>
      <c r="IE77" s="21" t="s">
        <v>43</v>
      </c>
      <c r="IF77" s="21"/>
      <c r="IG77" s="21"/>
      <c r="IH77" s="21"/>
      <c r="II77" s="21"/>
    </row>
    <row r="78" spans="1:243" s="20" customFormat="1" ht="42.75">
      <c r="A78" s="74">
        <v>6.04</v>
      </c>
      <c r="B78" s="57" t="s">
        <v>105</v>
      </c>
      <c r="C78" s="32"/>
      <c r="D78" s="32">
        <v>0.5</v>
      </c>
      <c r="E78" s="58" t="s">
        <v>43</v>
      </c>
      <c r="F78" s="60">
        <v>3513.94</v>
      </c>
      <c r="G78" s="44"/>
      <c r="H78" s="38"/>
      <c r="I78" s="39" t="s">
        <v>33</v>
      </c>
      <c r="J78" s="40">
        <f t="shared" si="8"/>
        <v>1</v>
      </c>
      <c r="K78" s="38" t="s">
        <v>34</v>
      </c>
      <c r="L78" s="38" t="s">
        <v>4</v>
      </c>
      <c r="M78" s="41"/>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9"/>
        <v>1756.97</v>
      </c>
      <c r="BB78" s="51">
        <f t="shared" si="10"/>
        <v>1756.97</v>
      </c>
      <c r="BC78" s="56" t="str">
        <f t="shared" si="11"/>
        <v>INR  One Thousand Seven Hundred &amp; Fifty Six  and Paise Ninety Seven Only</v>
      </c>
      <c r="IA78" s="20">
        <v>6.04</v>
      </c>
      <c r="IB78" s="20" t="s">
        <v>105</v>
      </c>
      <c r="ID78" s="20">
        <v>0.5</v>
      </c>
      <c r="IE78" s="21" t="s">
        <v>43</v>
      </c>
      <c r="IF78" s="21"/>
      <c r="IG78" s="21"/>
      <c r="IH78" s="21"/>
      <c r="II78" s="21"/>
    </row>
    <row r="79" spans="1:243" s="20" customFormat="1" ht="94.5">
      <c r="A79" s="74">
        <v>6.05</v>
      </c>
      <c r="B79" s="57" t="s">
        <v>199</v>
      </c>
      <c r="C79" s="32"/>
      <c r="D79" s="64"/>
      <c r="E79" s="64"/>
      <c r="F79" s="64"/>
      <c r="G79" s="64"/>
      <c r="H79" s="64"/>
      <c r="I79" s="64"/>
      <c r="J79" s="64"/>
      <c r="K79" s="64"/>
      <c r="L79" s="64"/>
      <c r="M79" s="64"/>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IA79" s="20">
        <v>6.05</v>
      </c>
      <c r="IB79" s="20" t="s">
        <v>199</v>
      </c>
      <c r="IE79" s="21"/>
      <c r="IF79" s="21"/>
      <c r="IG79" s="21"/>
      <c r="IH79" s="21"/>
      <c r="II79" s="21"/>
    </row>
    <row r="80" spans="1:243" s="20" customFormat="1" ht="28.5">
      <c r="A80" s="74">
        <v>6.06</v>
      </c>
      <c r="B80" s="57" t="s">
        <v>107</v>
      </c>
      <c r="C80" s="32"/>
      <c r="D80" s="32">
        <v>2</v>
      </c>
      <c r="E80" s="58" t="s">
        <v>44</v>
      </c>
      <c r="F80" s="60">
        <v>329.9</v>
      </c>
      <c r="G80" s="44"/>
      <c r="H80" s="38"/>
      <c r="I80" s="39" t="s">
        <v>33</v>
      </c>
      <c r="J80" s="40">
        <f t="shared" si="8"/>
        <v>1</v>
      </c>
      <c r="K80" s="38" t="s">
        <v>34</v>
      </c>
      <c r="L80" s="38" t="s">
        <v>4</v>
      </c>
      <c r="M80" s="41"/>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9"/>
        <v>659.8</v>
      </c>
      <c r="BB80" s="51">
        <f t="shared" si="10"/>
        <v>659.8</v>
      </c>
      <c r="BC80" s="56" t="str">
        <f t="shared" si="11"/>
        <v>INR  Six Hundred &amp; Fifty Nine  and Paise Eighty Only</v>
      </c>
      <c r="IA80" s="20">
        <v>6.06</v>
      </c>
      <c r="IB80" s="20" t="s">
        <v>107</v>
      </c>
      <c r="ID80" s="20">
        <v>2</v>
      </c>
      <c r="IE80" s="21" t="s">
        <v>44</v>
      </c>
      <c r="IF80" s="21"/>
      <c r="IG80" s="21"/>
      <c r="IH80" s="21"/>
      <c r="II80" s="21"/>
    </row>
    <row r="81" spans="1:243" s="20" customFormat="1" ht="141.75">
      <c r="A81" s="74">
        <v>6.07</v>
      </c>
      <c r="B81" s="57" t="s">
        <v>108</v>
      </c>
      <c r="C81" s="32"/>
      <c r="D81" s="32">
        <v>1</v>
      </c>
      <c r="E81" s="58" t="s">
        <v>47</v>
      </c>
      <c r="F81" s="60">
        <v>644.06</v>
      </c>
      <c r="G81" s="44"/>
      <c r="H81" s="38"/>
      <c r="I81" s="39" t="s">
        <v>33</v>
      </c>
      <c r="J81" s="40">
        <f t="shared" si="8"/>
        <v>1</v>
      </c>
      <c r="K81" s="38" t="s">
        <v>34</v>
      </c>
      <c r="L81" s="38" t="s">
        <v>4</v>
      </c>
      <c r="M81" s="41"/>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9"/>
        <v>644.06</v>
      </c>
      <c r="BB81" s="51">
        <f t="shared" si="10"/>
        <v>644.06</v>
      </c>
      <c r="BC81" s="56" t="str">
        <f t="shared" si="11"/>
        <v>INR  Six Hundred &amp; Forty Four  and Paise Six Only</v>
      </c>
      <c r="IA81" s="20">
        <v>6.07</v>
      </c>
      <c r="IB81" s="20" t="s">
        <v>108</v>
      </c>
      <c r="ID81" s="20">
        <v>1</v>
      </c>
      <c r="IE81" s="21" t="s">
        <v>47</v>
      </c>
      <c r="IF81" s="21"/>
      <c r="IG81" s="21"/>
      <c r="IH81" s="21"/>
      <c r="II81" s="21"/>
    </row>
    <row r="82" spans="1:243" s="20" customFormat="1" ht="63">
      <c r="A82" s="74">
        <v>6.08</v>
      </c>
      <c r="B82" s="57" t="s">
        <v>109</v>
      </c>
      <c r="C82" s="32"/>
      <c r="D82" s="32">
        <v>2</v>
      </c>
      <c r="E82" s="58" t="s">
        <v>43</v>
      </c>
      <c r="F82" s="60">
        <v>322.67</v>
      </c>
      <c r="G82" s="44"/>
      <c r="H82" s="38"/>
      <c r="I82" s="39" t="s">
        <v>33</v>
      </c>
      <c r="J82" s="40">
        <f t="shared" si="8"/>
        <v>1</v>
      </c>
      <c r="K82" s="38" t="s">
        <v>34</v>
      </c>
      <c r="L82" s="38" t="s">
        <v>4</v>
      </c>
      <c r="M82" s="41"/>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9"/>
        <v>645.34</v>
      </c>
      <c r="BB82" s="51">
        <f t="shared" si="10"/>
        <v>645.34</v>
      </c>
      <c r="BC82" s="56" t="str">
        <f t="shared" si="11"/>
        <v>INR  Six Hundred &amp; Forty Five  and Paise Thirty Four Only</v>
      </c>
      <c r="IA82" s="20">
        <v>6.08</v>
      </c>
      <c r="IB82" s="20" t="s">
        <v>109</v>
      </c>
      <c r="ID82" s="20">
        <v>2</v>
      </c>
      <c r="IE82" s="21" t="s">
        <v>43</v>
      </c>
      <c r="IF82" s="21"/>
      <c r="IG82" s="21"/>
      <c r="IH82" s="21"/>
      <c r="II82" s="21"/>
    </row>
    <row r="83" spans="1:243" s="20" customFormat="1" ht="204.75">
      <c r="A83" s="74">
        <v>6.09</v>
      </c>
      <c r="B83" s="57" t="s">
        <v>200</v>
      </c>
      <c r="C83" s="32"/>
      <c r="D83" s="64"/>
      <c r="E83" s="64"/>
      <c r="F83" s="64"/>
      <c r="G83" s="64"/>
      <c r="H83" s="64"/>
      <c r="I83" s="64"/>
      <c r="J83" s="64"/>
      <c r="K83" s="64"/>
      <c r="L83" s="64"/>
      <c r="M83" s="64"/>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IA83" s="20">
        <v>6.09</v>
      </c>
      <c r="IB83" s="20" t="s">
        <v>200</v>
      </c>
      <c r="IE83" s="21"/>
      <c r="IF83" s="21"/>
      <c r="IG83" s="21"/>
      <c r="IH83" s="21"/>
      <c r="II83" s="21"/>
    </row>
    <row r="84" spans="1:243" s="20" customFormat="1" ht="28.5">
      <c r="A84" s="74">
        <v>6.1</v>
      </c>
      <c r="B84" s="57" t="s">
        <v>110</v>
      </c>
      <c r="C84" s="32"/>
      <c r="D84" s="32">
        <v>0.5</v>
      </c>
      <c r="E84" s="58" t="s">
        <v>43</v>
      </c>
      <c r="F84" s="60">
        <v>2820.6</v>
      </c>
      <c r="G84" s="44"/>
      <c r="H84" s="38"/>
      <c r="I84" s="39" t="s">
        <v>33</v>
      </c>
      <c r="J84" s="40">
        <f t="shared" si="8"/>
        <v>1</v>
      </c>
      <c r="K84" s="38" t="s">
        <v>34</v>
      </c>
      <c r="L84" s="38" t="s">
        <v>4</v>
      </c>
      <c r="M84" s="41"/>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9"/>
        <v>1410.3</v>
      </c>
      <c r="BB84" s="51">
        <f t="shared" si="10"/>
        <v>1410.3</v>
      </c>
      <c r="BC84" s="56" t="str">
        <f t="shared" si="11"/>
        <v>INR  One Thousand Four Hundred &amp; Ten  and Paise Thirty Only</v>
      </c>
      <c r="IA84" s="20">
        <v>6.1</v>
      </c>
      <c r="IB84" s="20" t="s">
        <v>110</v>
      </c>
      <c r="ID84" s="20">
        <v>0.5</v>
      </c>
      <c r="IE84" s="21" t="s">
        <v>43</v>
      </c>
      <c r="IF84" s="21"/>
      <c r="IG84" s="21"/>
      <c r="IH84" s="21"/>
      <c r="II84" s="21"/>
    </row>
    <row r="85" spans="1:243" s="20" customFormat="1" ht="236.25">
      <c r="A85" s="74">
        <v>6.11</v>
      </c>
      <c r="B85" s="57" t="s">
        <v>62</v>
      </c>
      <c r="C85" s="32"/>
      <c r="D85" s="32">
        <v>5</v>
      </c>
      <c r="E85" s="58" t="s">
        <v>43</v>
      </c>
      <c r="F85" s="60">
        <v>903.38</v>
      </c>
      <c r="G85" s="44"/>
      <c r="H85" s="38"/>
      <c r="I85" s="39" t="s">
        <v>33</v>
      </c>
      <c r="J85" s="40">
        <f t="shared" si="8"/>
        <v>1</v>
      </c>
      <c r="K85" s="38" t="s">
        <v>34</v>
      </c>
      <c r="L85" s="38" t="s">
        <v>4</v>
      </c>
      <c r="M85" s="41"/>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9"/>
        <v>4516.9</v>
      </c>
      <c r="BB85" s="51">
        <f t="shared" si="10"/>
        <v>4516.9</v>
      </c>
      <c r="BC85" s="56" t="str">
        <f t="shared" si="11"/>
        <v>INR  Four Thousand Five Hundred &amp; Sixteen  and Paise Ninety Only</v>
      </c>
      <c r="IA85" s="20">
        <v>6.11</v>
      </c>
      <c r="IB85" s="20" t="s">
        <v>62</v>
      </c>
      <c r="ID85" s="20">
        <v>5</v>
      </c>
      <c r="IE85" s="21" t="s">
        <v>43</v>
      </c>
      <c r="IF85" s="21"/>
      <c r="IG85" s="21"/>
      <c r="IH85" s="21"/>
      <c r="II85" s="21"/>
    </row>
    <row r="86" spans="1:243" s="20" customFormat="1" ht="15.75">
      <c r="A86" s="74">
        <v>7</v>
      </c>
      <c r="B86" s="57" t="s">
        <v>201</v>
      </c>
      <c r="C86" s="32"/>
      <c r="D86" s="64"/>
      <c r="E86" s="64"/>
      <c r="F86" s="64"/>
      <c r="G86" s="64"/>
      <c r="H86" s="64"/>
      <c r="I86" s="64"/>
      <c r="J86" s="64"/>
      <c r="K86" s="64"/>
      <c r="L86" s="64"/>
      <c r="M86" s="64"/>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IA86" s="20">
        <v>7</v>
      </c>
      <c r="IB86" s="20" t="s">
        <v>201</v>
      </c>
      <c r="IE86" s="21"/>
      <c r="IF86" s="21"/>
      <c r="IG86" s="21"/>
      <c r="IH86" s="21"/>
      <c r="II86" s="21"/>
    </row>
    <row r="87" spans="1:243" s="20" customFormat="1" ht="126">
      <c r="A87" s="74">
        <v>7.01</v>
      </c>
      <c r="B87" s="57" t="s">
        <v>202</v>
      </c>
      <c r="C87" s="32"/>
      <c r="D87" s="64"/>
      <c r="E87" s="64"/>
      <c r="F87" s="64"/>
      <c r="G87" s="64"/>
      <c r="H87" s="64"/>
      <c r="I87" s="64"/>
      <c r="J87" s="64"/>
      <c r="K87" s="64"/>
      <c r="L87" s="64"/>
      <c r="M87" s="64"/>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IA87" s="20">
        <v>7.01</v>
      </c>
      <c r="IB87" s="20" t="s">
        <v>202</v>
      </c>
      <c r="IE87" s="21"/>
      <c r="IF87" s="21"/>
      <c r="IG87" s="21"/>
      <c r="IH87" s="21"/>
      <c r="II87" s="21"/>
    </row>
    <row r="88" spans="1:243" s="20" customFormat="1" ht="42.75">
      <c r="A88" s="74">
        <v>7.02</v>
      </c>
      <c r="B88" s="57" t="s">
        <v>64</v>
      </c>
      <c r="C88" s="32"/>
      <c r="D88" s="32">
        <v>0.1</v>
      </c>
      <c r="E88" s="58" t="s">
        <v>46</v>
      </c>
      <c r="F88" s="60">
        <v>114145.59</v>
      </c>
      <c r="G88" s="44"/>
      <c r="H88" s="38"/>
      <c r="I88" s="39" t="s">
        <v>33</v>
      </c>
      <c r="J88" s="40">
        <f t="shared" si="8"/>
        <v>1</v>
      </c>
      <c r="K88" s="38" t="s">
        <v>34</v>
      </c>
      <c r="L88" s="38" t="s">
        <v>4</v>
      </c>
      <c r="M88" s="41"/>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t="shared" si="9"/>
        <v>11414.56</v>
      </c>
      <c r="BB88" s="51">
        <f t="shared" si="10"/>
        <v>11414.56</v>
      </c>
      <c r="BC88" s="56" t="str">
        <f t="shared" si="11"/>
        <v>INR  Eleven Thousand Four Hundred &amp; Fourteen  and Paise Fifty Six Only</v>
      </c>
      <c r="IA88" s="20">
        <v>7.02</v>
      </c>
      <c r="IB88" s="20" t="s">
        <v>64</v>
      </c>
      <c r="ID88" s="20">
        <v>0.1</v>
      </c>
      <c r="IE88" s="21" t="s">
        <v>46</v>
      </c>
      <c r="IF88" s="21"/>
      <c r="IG88" s="21"/>
      <c r="IH88" s="21"/>
      <c r="II88" s="21"/>
    </row>
    <row r="89" spans="1:243" s="20" customFormat="1" ht="42.75">
      <c r="A89" s="74">
        <v>7.03</v>
      </c>
      <c r="B89" s="57" t="s">
        <v>63</v>
      </c>
      <c r="C89" s="32"/>
      <c r="D89" s="32">
        <v>0.1</v>
      </c>
      <c r="E89" s="58" t="s">
        <v>46</v>
      </c>
      <c r="F89" s="60">
        <v>92351.78</v>
      </c>
      <c r="G89" s="44"/>
      <c r="H89" s="38"/>
      <c r="I89" s="39" t="s">
        <v>33</v>
      </c>
      <c r="J89" s="40">
        <f t="shared" si="8"/>
        <v>1</v>
      </c>
      <c r="K89" s="38" t="s">
        <v>34</v>
      </c>
      <c r="L89" s="38" t="s">
        <v>4</v>
      </c>
      <c r="M89" s="41"/>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9"/>
        <v>9235.18</v>
      </c>
      <c r="BB89" s="51">
        <f t="shared" si="10"/>
        <v>9235.18</v>
      </c>
      <c r="BC89" s="56" t="str">
        <f t="shared" si="11"/>
        <v>INR  Nine Thousand Two Hundred &amp; Thirty Five  and Paise Eighteen Only</v>
      </c>
      <c r="IA89" s="20">
        <v>7.03</v>
      </c>
      <c r="IB89" s="20" t="s">
        <v>63</v>
      </c>
      <c r="ID89" s="20">
        <v>0.1</v>
      </c>
      <c r="IE89" s="21" t="s">
        <v>46</v>
      </c>
      <c r="IF89" s="21"/>
      <c r="IG89" s="21"/>
      <c r="IH89" s="21"/>
      <c r="II89" s="21"/>
    </row>
    <row r="90" spans="1:243" s="20" customFormat="1" ht="126">
      <c r="A90" s="74">
        <v>7.04</v>
      </c>
      <c r="B90" s="57" t="s">
        <v>203</v>
      </c>
      <c r="C90" s="32"/>
      <c r="D90" s="64"/>
      <c r="E90" s="64"/>
      <c r="F90" s="64"/>
      <c r="G90" s="64"/>
      <c r="H90" s="64"/>
      <c r="I90" s="64"/>
      <c r="J90" s="64"/>
      <c r="K90" s="64"/>
      <c r="L90" s="64"/>
      <c r="M90" s="64"/>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IA90" s="20">
        <v>7.04</v>
      </c>
      <c r="IB90" s="20" t="s">
        <v>203</v>
      </c>
      <c r="IE90" s="21"/>
      <c r="IF90" s="21"/>
      <c r="IG90" s="21"/>
      <c r="IH90" s="21"/>
      <c r="II90" s="21"/>
    </row>
    <row r="91" spans="1:243" s="20" customFormat="1" ht="42.75">
      <c r="A91" s="74">
        <v>7.05</v>
      </c>
      <c r="B91" s="57" t="s">
        <v>111</v>
      </c>
      <c r="C91" s="32"/>
      <c r="D91" s="32">
        <v>3</v>
      </c>
      <c r="E91" s="58" t="s">
        <v>43</v>
      </c>
      <c r="F91" s="60">
        <v>802.81</v>
      </c>
      <c r="G91" s="44"/>
      <c r="H91" s="38"/>
      <c r="I91" s="39" t="s">
        <v>33</v>
      </c>
      <c r="J91" s="40">
        <f t="shared" si="8"/>
        <v>1</v>
      </c>
      <c r="K91" s="38" t="s">
        <v>34</v>
      </c>
      <c r="L91" s="38" t="s">
        <v>4</v>
      </c>
      <c r="M91" s="41"/>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2408.43</v>
      </c>
      <c r="BB91" s="51">
        <f t="shared" si="10"/>
        <v>2408.43</v>
      </c>
      <c r="BC91" s="56" t="str">
        <f t="shared" si="11"/>
        <v>INR  Two Thousand Four Hundred &amp; Eight  and Paise Forty Three Only</v>
      </c>
      <c r="IA91" s="20">
        <v>7.05</v>
      </c>
      <c r="IB91" s="20" t="s">
        <v>111</v>
      </c>
      <c r="ID91" s="20">
        <v>3</v>
      </c>
      <c r="IE91" s="21" t="s">
        <v>43</v>
      </c>
      <c r="IF91" s="21"/>
      <c r="IG91" s="21"/>
      <c r="IH91" s="21"/>
      <c r="II91" s="21"/>
    </row>
    <row r="92" spans="1:243" s="20" customFormat="1" ht="141.75">
      <c r="A92" s="74">
        <v>7.06</v>
      </c>
      <c r="B92" s="57" t="s">
        <v>204</v>
      </c>
      <c r="C92" s="32"/>
      <c r="D92" s="64"/>
      <c r="E92" s="64"/>
      <c r="F92" s="64"/>
      <c r="G92" s="64"/>
      <c r="H92" s="64"/>
      <c r="I92" s="64"/>
      <c r="J92" s="64"/>
      <c r="K92" s="64"/>
      <c r="L92" s="64"/>
      <c r="M92" s="64"/>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IA92" s="20">
        <v>7.06</v>
      </c>
      <c r="IB92" s="20" t="s">
        <v>204</v>
      </c>
      <c r="IE92" s="21"/>
      <c r="IF92" s="21"/>
      <c r="IG92" s="21"/>
      <c r="IH92" s="21"/>
      <c r="II92" s="21"/>
    </row>
    <row r="93" spans="1:243" s="20" customFormat="1" ht="47.25">
      <c r="A93" s="74">
        <v>7.07</v>
      </c>
      <c r="B93" s="57" t="s">
        <v>113</v>
      </c>
      <c r="C93" s="32"/>
      <c r="D93" s="32">
        <v>3</v>
      </c>
      <c r="E93" s="58" t="s">
        <v>43</v>
      </c>
      <c r="F93" s="60">
        <v>1654.27</v>
      </c>
      <c r="G93" s="44"/>
      <c r="H93" s="38"/>
      <c r="I93" s="39" t="s">
        <v>33</v>
      </c>
      <c r="J93" s="40">
        <f t="shared" si="8"/>
        <v>1</v>
      </c>
      <c r="K93" s="38" t="s">
        <v>34</v>
      </c>
      <c r="L93" s="38" t="s">
        <v>4</v>
      </c>
      <c r="M93" s="41"/>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9"/>
        <v>4962.81</v>
      </c>
      <c r="BB93" s="51">
        <f t="shared" si="10"/>
        <v>4962.81</v>
      </c>
      <c r="BC93" s="56" t="str">
        <f t="shared" si="11"/>
        <v>INR  Four Thousand Nine Hundred &amp; Sixty Two  and Paise Eighty One Only</v>
      </c>
      <c r="IA93" s="20">
        <v>7.07</v>
      </c>
      <c r="IB93" s="20" t="s">
        <v>113</v>
      </c>
      <c r="ID93" s="20">
        <v>3</v>
      </c>
      <c r="IE93" s="21" t="s">
        <v>43</v>
      </c>
      <c r="IF93" s="21"/>
      <c r="IG93" s="21"/>
      <c r="IH93" s="21"/>
      <c r="II93" s="21"/>
    </row>
    <row r="94" spans="1:243" s="20" customFormat="1" ht="63">
      <c r="A94" s="74">
        <v>7.08</v>
      </c>
      <c r="B94" s="57" t="s">
        <v>114</v>
      </c>
      <c r="C94" s="32"/>
      <c r="D94" s="32">
        <v>1</v>
      </c>
      <c r="E94" s="58" t="s">
        <v>43</v>
      </c>
      <c r="F94" s="60">
        <v>1562.78</v>
      </c>
      <c r="G94" s="44"/>
      <c r="H94" s="38"/>
      <c r="I94" s="39" t="s">
        <v>33</v>
      </c>
      <c r="J94" s="40">
        <f t="shared" si="8"/>
        <v>1</v>
      </c>
      <c r="K94" s="38" t="s">
        <v>34</v>
      </c>
      <c r="L94" s="38" t="s">
        <v>4</v>
      </c>
      <c r="M94" s="41"/>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9"/>
        <v>1562.78</v>
      </c>
      <c r="BB94" s="51">
        <f t="shared" si="10"/>
        <v>1562.78</v>
      </c>
      <c r="BC94" s="56" t="str">
        <f t="shared" si="11"/>
        <v>INR  One Thousand Five Hundred &amp; Sixty Two  and Paise Seventy Eight Only</v>
      </c>
      <c r="IA94" s="20">
        <v>7.08</v>
      </c>
      <c r="IB94" s="20" t="s">
        <v>114</v>
      </c>
      <c r="ID94" s="20">
        <v>1</v>
      </c>
      <c r="IE94" s="21" t="s">
        <v>43</v>
      </c>
      <c r="IF94" s="21"/>
      <c r="IG94" s="21"/>
      <c r="IH94" s="21"/>
      <c r="II94" s="21"/>
    </row>
    <row r="95" spans="1:243" s="20" customFormat="1" ht="78.75">
      <c r="A95" s="74">
        <v>7.09</v>
      </c>
      <c r="B95" s="57" t="s">
        <v>115</v>
      </c>
      <c r="C95" s="32"/>
      <c r="D95" s="32">
        <v>1</v>
      </c>
      <c r="E95" s="58" t="s">
        <v>43</v>
      </c>
      <c r="F95" s="60">
        <v>351.95</v>
      </c>
      <c r="G95" s="44"/>
      <c r="H95" s="38"/>
      <c r="I95" s="39" t="s">
        <v>33</v>
      </c>
      <c r="J95" s="40">
        <f t="shared" si="8"/>
        <v>1</v>
      </c>
      <c r="K95" s="38" t="s">
        <v>34</v>
      </c>
      <c r="L95" s="38" t="s">
        <v>4</v>
      </c>
      <c r="M95" s="41"/>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351.95</v>
      </c>
      <c r="BB95" s="51">
        <f t="shared" si="10"/>
        <v>351.95</v>
      </c>
      <c r="BC95" s="56" t="str">
        <f t="shared" si="11"/>
        <v>INR  Three Hundred &amp; Fifty One  and Paise Ninety Five Only</v>
      </c>
      <c r="IA95" s="20">
        <v>7.09</v>
      </c>
      <c r="IB95" s="20" t="s">
        <v>115</v>
      </c>
      <c r="ID95" s="20">
        <v>1</v>
      </c>
      <c r="IE95" s="21" t="s">
        <v>43</v>
      </c>
      <c r="IF95" s="21"/>
      <c r="IG95" s="21"/>
      <c r="IH95" s="21"/>
      <c r="II95" s="21"/>
    </row>
    <row r="96" spans="1:243" s="20" customFormat="1" ht="63">
      <c r="A96" s="74">
        <v>7.1</v>
      </c>
      <c r="B96" s="57" t="s">
        <v>205</v>
      </c>
      <c r="C96" s="32"/>
      <c r="D96" s="64"/>
      <c r="E96" s="64"/>
      <c r="F96" s="64"/>
      <c r="G96" s="64"/>
      <c r="H96" s="64"/>
      <c r="I96" s="64"/>
      <c r="J96" s="64"/>
      <c r="K96" s="64"/>
      <c r="L96" s="64"/>
      <c r="M96" s="64"/>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IA96" s="20">
        <v>7.1</v>
      </c>
      <c r="IB96" s="20" t="s">
        <v>205</v>
      </c>
      <c r="IE96" s="21"/>
      <c r="IF96" s="21"/>
      <c r="IG96" s="21"/>
      <c r="IH96" s="21"/>
      <c r="II96" s="21"/>
    </row>
    <row r="97" spans="1:243" s="20" customFormat="1" ht="28.5">
      <c r="A97" s="74">
        <v>7.11</v>
      </c>
      <c r="B97" s="57" t="s">
        <v>116</v>
      </c>
      <c r="C97" s="32"/>
      <c r="D97" s="32">
        <v>2</v>
      </c>
      <c r="E97" s="58" t="s">
        <v>43</v>
      </c>
      <c r="F97" s="60">
        <v>152.52</v>
      </c>
      <c r="G97" s="44"/>
      <c r="H97" s="38"/>
      <c r="I97" s="39" t="s">
        <v>33</v>
      </c>
      <c r="J97" s="40">
        <f t="shared" si="8"/>
        <v>1</v>
      </c>
      <c r="K97" s="38" t="s">
        <v>34</v>
      </c>
      <c r="L97" s="38" t="s">
        <v>4</v>
      </c>
      <c r="M97" s="41"/>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305.04</v>
      </c>
      <c r="BB97" s="51">
        <f t="shared" si="10"/>
        <v>305.04</v>
      </c>
      <c r="BC97" s="56" t="str">
        <f t="shared" si="11"/>
        <v>INR  Three Hundred &amp; Five  and Paise Four Only</v>
      </c>
      <c r="IA97" s="20">
        <v>7.11</v>
      </c>
      <c r="IB97" s="20" t="s">
        <v>116</v>
      </c>
      <c r="ID97" s="20">
        <v>2</v>
      </c>
      <c r="IE97" s="21" t="s">
        <v>43</v>
      </c>
      <c r="IF97" s="21"/>
      <c r="IG97" s="21"/>
      <c r="IH97" s="21"/>
      <c r="II97" s="21"/>
    </row>
    <row r="98" spans="1:243" s="20" customFormat="1" ht="47.25">
      <c r="A98" s="74">
        <v>7.12</v>
      </c>
      <c r="B98" s="57" t="s">
        <v>117</v>
      </c>
      <c r="C98" s="32"/>
      <c r="D98" s="32">
        <v>4</v>
      </c>
      <c r="E98" s="58" t="s">
        <v>43</v>
      </c>
      <c r="F98" s="60">
        <v>82.11</v>
      </c>
      <c r="G98" s="44"/>
      <c r="H98" s="38"/>
      <c r="I98" s="39" t="s">
        <v>33</v>
      </c>
      <c r="J98" s="40">
        <f t="shared" si="8"/>
        <v>1</v>
      </c>
      <c r="K98" s="38" t="s">
        <v>34</v>
      </c>
      <c r="L98" s="38" t="s">
        <v>4</v>
      </c>
      <c r="M98" s="41"/>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328.44</v>
      </c>
      <c r="BB98" s="51">
        <f t="shared" si="10"/>
        <v>328.44</v>
      </c>
      <c r="BC98" s="56" t="str">
        <f t="shared" si="11"/>
        <v>INR  Three Hundred &amp; Twenty Eight  and Paise Forty Four Only</v>
      </c>
      <c r="IA98" s="20">
        <v>7.12</v>
      </c>
      <c r="IB98" s="20" t="s">
        <v>117</v>
      </c>
      <c r="ID98" s="20">
        <v>4</v>
      </c>
      <c r="IE98" s="21" t="s">
        <v>43</v>
      </c>
      <c r="IF98" s="21"/>
      <c r="IG98" s="21"/>
      <c r="IH98" s="21"/>
      <c r="II98" s="21"/>
    </row>
    <row r="99" spans="1:243" s="20" customFormat="1" ht="78.75">
      <c r="A99" s="74">
        <v>7.13</v>
      </c>
      <c r="B99" s="57" t="s">
        <v>206</v>
      </c>
      <c r="C99" s="32"/>
      <c r="D99" s="64"/>
      <c r="E99" s="64"/>
      <c r="F99" s="64"/>
      <c r="G99" s="64"/>
      <c r="H99" s="64"/>
      <c r="I99" s="64"/>
      <c r="J99" s="64"/>
      <c r="K99" s="64"/>
      <c r="L99" s="64"/>
      <c r="M99" s="64"/>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IA99" s="20">
        <v>7.13</v>
      </c>
      <c r="IB99" s="20" t="s">
        <v>206</v>
      </c>
      <c r="IE99" s="21"/>
      <c r="IF99" s="21"/>
      <c r="IG99" s="21"/>
      <c r="IH99" s="21"/>
      <c r="II99" s="21"/>
    </row>
    <row r="100" spans="1:243" s="20" customFormat="1" ht="15.75">
      <c r="A100" s="74">
        <v>7.14</v>
      </c>
      <c r="B100" s="57" t="s">
        <v>207</v>
      </c>
      <c r="C100" s="32"/>
      <c r="D100" s="64"/>
      <c r="E100" s="64"/>
      <c r="F100" s="64"/>
      <c r="G100" s="64"/>
      <c r="H100" s="64"/>
      <c r="I100" s="64"/>
      <c r="J100" s="64"/>
      <c r="K100" s="64"/>
      <c r="L100" s="64"/>
      <c r="M100" s="64"/>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IA100" s="20">
        <v>7.14</v>
      </c>
      <c r="IB100" s="20" t="s">
        <v>207</v>
      </c>
      <c r="IE100" s="21"/>
      <c r="IF100" s="21"/>
      <c r="IG100" s="21"/>
      <c r="IH100" s="21"/>
      <c r="II100" s="21"/>
    </row>
    <row r="101" spans="1:243" s="20" customFormat="1" ht="28.5">
      <c r="A101" s="74">
        <v>7.15</v>
      </c>
      <c r="B101" s="57" t="s">
        <v>118</v>
      </c>
      <c r="C101" s="32"/>
      <c r="D101" s="32">
        <v>3</v>
      </c>
      <c r="E101" s="58" t="s">
        <v>44</v>
      </c>
      <c r="F101" s="60">
        <v>161.86</v>
      </c>
      <c r="G101" s="44"/>
      <c r="H101" s="38"/>
      <c r="I101" s="39" t="s">
        <v>33</v>
      </c>
      <c r="J101" s="40">
        <f t="shared" si="8"/>
        <v>1</v>
      </c>
      <c r="K101" s="38" t="s">
        <v>34</v>
      </c>
      <c r="L101" s="38" t="s">
        <v>4</v>
      </c>
      <c r="M101" s="41"/>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485.58</v>
      </c>
      <c r="BB101" s="51">
        <f t="shared" si="10"/>
        <v>485.58</v>
      </c>
      <c r="BC101" s="56" t="str">
        <f t="shared" si="11"/>
        <v>INR  Four Hundred &amp; Eighty Five  and Paise Fifty Eight Only</v>
      </c>
      <c r="IA101" s="20">
        <v>7.15</v>
      </c>
      <c r="IB101" s="20" t="s">
        <v>118</v>
      </c>
      <c r="ID101" s="20">
        <v>3</v>
      </c>
      <c r="IE101" s="21" t="s">
        <v>44</v>
      </c>
      <c r="IF101" s="21"/>
      <c r="IG101" s="21"/>
      <c r="IH101" s="21"/>
      <c r="II101" s="21"/>
    </row>
    <row r="102" spans="1:243" s="20" customFormat="1" ht="64.5" customHeight="1">
      <c r="A102" s="74">
        <v>7.16</v>
      </c>
      <c r="B102" s="57" t="s">
        <v>208</v>
      </c>
      <c r="C102" s="32"/>
      <c r="D102" s="64"/>
      <c r="E102" s="64"/>
      <c r="F102" s="64"/>
      <c r="G102" s="64"/>
      <c r="H102" s="64"/>
      <c r="I102" s="64"/>
      <c r="J102" s="64"/>
      <c r="K102" s="64"/>
      <c r="L102" s="64"/>
      <c r="M102" s="64"/>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IA102" s="20">
        <v>7.16</v>
      </c>
      <c r="IB102" s="20" t="s">
        <v>208</v>
      </c>
      <c r="IE102" s="21"/>
      <c r="IF102" s="21"/>
      <c r="IG102" s="21"/>
      <c r="IH102" s="21"/>
      <c r="II102" s="21"/>
    </row>
    <row r="103" spans="1:243" s="20" customFormat="1" ht="42.75">
      <c r="A103" s="74">
        <v>7.17</v>
      </c>
      <c r="B103" s="57" t="s">
        <v>119</v>
      </c>
      <c r="C103" s="32"/>
      <c r="D103" s="32">
        <v>10</v>
      </c>
      <c r="E103" s="58" t="s">
        <v>57</v>
      </c>
      <c r="F103" s="60">
        <v>144.94</v>
      </c>
      <c r="G103" s="44"/>
      <c r="H103" s="38"/>
      <c r="I103" s="39" t="s">
        <v>33</v>
      </c>
      <c r="J103" s="40">
        <f t="shared" si="8"/>
        <v>1</v>
      </c>
      <c r="K103" s="38" t="s">
        <v>34</v>
      </c>
      <c r="L103" s="38" t="s">
        <v>4</v>
      </c>
      <c r="M103" s="41"/>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1449.4</v>
      </c>
      <c r="BB103" s="51">
        <f t="shared" si="10"/>
        <v>1449.4</v>
      </c>
      <c r="BC103" s="56" t="str">
        <f t="shared" si="11"/>
        <v>INR  One Thousand Four Hundred &amp; Forty Nine  and Paise Forty Only</v>
      </c>
      <c r="IA103" s="20">
        <v>7.17</v>
      </c>
      <c r="IB103" s="20" t="s">
        <v>119</v>
      </c>
      <c r="ID103" s="20">
        <v>10</v>
      </c>
      <c r="IE103" s="21" t="s">
        <v>57</v>
      </c>
      <c r="IF103" s="21"/>
      <c r="IG103" s="21"/>
      <c r="IH103" s="21"/>
      <c r="II103" s="21"/>
    </row>
    <row r="104" spans="1:243" s="20" customFormat="1" ht="47.25">
      <c r="A104" s="74">
        <v>7.18</v>
      </c>
      <c r="B104" s="57" t="s">
        <v>209</v>
      </c>
      <c r="C104" s="32"/>
      <c r="D104" s="64"/>
      <c r="E104" s="64"/>
      <c r="F104" s="64"/>
      <c r="G104" s="64"/>
      <c r="H104" s="64"/>
      <c r="I104" s="64"/>
      <c r="J104" s="64"/>
      <c r="K104" s="64"/>
      <c r="L104" s="64"/>
      <c r="M104" s="64"/>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IA104" s="20">
        <v>7.18</v>
      </c>
      <c r="IB104" s="20" t="s">
        <v>209</v>
      </c>
      <c r="IE104" s="21"/>
      <c r="IF104" s="21"/>
      <c r="IG104" s="21"/>
      <c r="IH104" s="21"/>
      <c r="II104" s="21"/>
    </row>
    <row r="105" spans="1:243" s="20" customFormat="1" ht="28.5">
      <c r="A105" s="74">
        <v>7.19</v>
      </c>
      <c r="B105" s="57" t="s">
        <v>121</v>
      </c>
      <c r="C105" s="32"/>
      <c r="D105" s="32">
        <v>3</v>
      </c>
      <c r="E105" s="58" t="s">
        <v>47</v>
      </c>
      <c r="F105" s="60">
        <v>160.72</v>
      </c>
      <c r="G105" s="44"/>
      <c r="H105" s="38"/>
      <c r="I105" s="39" t="s">
        <v>33</v>
      </c>
      <c r="J105" s="40">
        <f t="shared" si="8"/>
        <v>1</v>
      </c>
      <c r="K105" s="38" t="s">
        <v>34</v>
      </c>
      <c r="L105" s="38" t="s">
        <v>4</v>
      </c>
      <c r="M105" s="41"/>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482.16</v>
      </c>
      <c r="BB105" s="51">
        <f t="shared" si="10"/>
        <v>482.16</v>
      </c>
      <c r="BC105" s="56" t="str">
        <f t="shared" si="11"/>
        <v>INR  Four Hundred &amp; Eighty Two  and Paise Sixteen Only</v>
      </c>
      <c r="IA105" s="20">
        <v>7.19</v>
      </c>
      <c r="IB105" s="20" t="s">
        <v>121</v>
      </c>
      <c r="ID105" s="20">
        <v>3</v>
      </c>
      <c r="IE105" s="21" t="s">
        <v>47</v>
      </c>
      <c r="IF105" s="21"/>
      <c r="IG105" s="21"/>
      <c r="IH105" s="21"/>
      <c r="II105" s="21"/>
    </row>
    <row r="106" spans="1:243" s="20" customFormat="1" ht="28.5">
      <c r="A106" s="74">
        <v>7.2</v>
      </c>
      <c r="B106" s="57" t="s">
        <v>122</v>
      </c>
      <c r="C106" s="32"/>
      <c r="D106" s="32">
        <v>3</v>
      </c>
      <c r="E106" s="58" t="s">
        <v>47</v>
      </c>
      <c r="F106" s="60">
        <v>149.06</v>
      </c>
      <c r="G106" s="44"/>
      <c r="H106" s="38"/>
      <c r="I106" s="39" t="s">
        <v>33</v>
      </c>
      <c r="J106" s="40">
        <f t="shared" si="8"/>
        <v>1</v>
      </c>
      <c r="K106" s="38" t="s">
        <v>34</v>
      </c>
      <c r="L106" s="38" t="s">
        <v>4</v>
      </c>
      <c r="M106" s="41"/>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447.18</v>
      </c>
      <c r="BB106" s="51">
        <f t="shared" si="10"/>
        <v>447.18</v>
      </c>
      <c r="BC106" s="56" t="str">
        <f t="shared" si="11"/>
        <v>INR  Four Hundred &amp; Forty Seven  and Paise Eighteen Only</v>
      </c>
      <c r="IA106" s="20">
        <v>7.2</v>
      </c>
      <c r="IB106" s="20" t="s">
        <v>122</v>
      </c>
      <c r="ID106" s="20">
        <v>3</v>
      </c>
      <c r="IE106" s="21" t="s">
        <v>47</v>
      </c>
      <c r="IF106" s="21"/>
      <c r="IG106" s="21"/>
      <c r="IH106" s="21"/>
      <c r="II106" s="21"/>
    </row>
    <row r="107" spans="1:243" s="20" customFormat="1" ht="63">
      <c r="A107" s="74">
        <v>7.21</v>
      </c>
      <c r="B107" s="57" t="s">
        <v>210</v>
      </c>
      <c r="C107" s="32"/>
      <c r="D107" s="64"/>
      <c r="E107" s="64"/>
      <c r="F107" s="64"/>
      <c r="G107" s="64"/>
      <c r="H107" s="64"/>
      <c r="I107" s="64"/>
      <c r="J107" s="64"/>
      <c r="K107" s="64"/>
      <c r="L107" s="64"/>
      <c r="M107" s="64"/>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IA107" s="20">
        <v>7.21</v>
      </c>
      <c r="IB107" s="20" t="s">
        <v>210</v>
      </c>
      <c r="IE107" s="21"/>
      <c r="IF107" s="21"/>
      <c r="IG107" s="21"/>
      <c r="IH107" s="21"/>
      <c r="II107" s="21"/>
    </row>
    <row r="108" spans="1:243" s="20" customFormat="1" ht="28.5">
      <c r="A108" s="74">
        <v>7.22</v>
      </c>
      <c r="B108" s="57" t="s">
        <v>123</v>
      </c>
      <c r="C108" s="32"/>
      <c r="D108" s="32">
        <v>3</v>
      </c>
      <c r="E108" s="58" t="s">
        <v>47</v>
      </c>
      <c r="F108" s="60">
        <v>65.02</v>
      </c>
      <c r="G108" s="44"/>
      <c r="H108" s="38"/>
      <c r="I108" s="39" t="s">
        <v>33</v>
      </c>
      <c r="J108" s="40">
        <f t="shared" si="8"/>
        <v>1</v>
      </c>
      <c r="K108" s="38" t="s">
        <v>34</v>
      </c>
      <c r="L108" s="38" t="s">
        <v>4</v>
      </c>
      <c r="M108" s="41"/>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9"/>
        <v>195.06</v>
      </c>
      <c r="BB108" s="51">
        <f t="shared" si="10"/>
        <v>195.06</v>
      </c>
      <c r="BC108" s="56" t="str">
        <f t="shared" si="11"/>
        <v>INR  One Hundred &amp; Ninety Five  and Paise Six Only</v>
      </c>
      <c r="IA108" s="20">
        <v>7.22</v>
      </c>
      <c r="IB108" s="20" t="s">
        <v>123</v>
      </c>
      <c r="ID108" s="20">
        <v>3</v>
      </c>
      <c r="IE108" s="21" t="s">
        <v>47</v>
      </c>
      <c r="IF108" s="21"/>
      <c r="IG108" s="21"/>
      <c r="IH108" s="21"/>
      <c r="II108" s="21"/>
    </row>
    <row r="109" spans="1:243" s="20" customFormat="1" ht="63">
      <c r="A109" s="74">
        <v>7.23</v>
      </c>
      <c r="B109" s="57" t="s">
        <v>211</v>
      </c>
      <c r="C109" s="32"/>
      <c r="D109" s="64"/>
      <c r="E109" s="64"/>
      <c r="F109" s="64"/>
      <c r="G109" s="64"/>
      <c r="H109" s="64"/>
      <c r="I109" s="64"/>
      <c r="J109" s="64"/>
      <c r="K109" s="64"/>
      <c r="L109" s="64"/>
      <c r="M109" s="64"/>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IA109" s="20">
        <v>7.23</v>
      </c>
      <c r="IB109" s="20" t="s">
        <v>211</v>
      </c>
      <c r="IE109" s="21"/>
      <c r="IF109" s="21"/>
      <c r="IG109" s="21"/>
      <c r="IH109" s="21"/>
      <c r="II109" s="21"/>
    </row>
    <row r="110" spans="1:243" s="20" customFormat="1" ht="28.5">
      <c r="A110" s="74">
        <v>7.24</v>
      </c>
      <c r="B110" s="57" t="s">
        <v>125</v>
      </c>
      <c r="C110" s="32"/>
      <c r="D110" s="32">
        <v>5</v>
      </c>
      <c r="E110" s="58" t="s">
        <v>47</v>
      </c>
      <c r="F110" s="60">
        <v>30.56</v>
      </c>
      <c r="G110" s="44"/>
      <c r="H110" s="38"/>
      <c r="I110" s="39" t="s">
        <v>33</v>
      </c>
      <c r="J110" s="40">
        <f t="shared" si="8"/>
        <v>1</v>
      </c>
      <c r="K110" s="38" t="s">
        <v>34</v>
      </c>
      <c r="L110" s="38" t="s">
        <v>4</v>
      </c>
      <c r="M110" s="41"/>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9"/>
        <v>152.8</v>
      </c>
      <c r="BB110" s="51">
        <f t="shared" si="10"/>
        <v>152.8</v>
      </c>
      <c r="BC110" s="56" t="str">
        <f t="shared" si="11"/>
        <v>INR  One Hundred &amp; Fifty Two  and Paise Eighty Only</v>
      </c>
      <c r="IA110" s="20">
        <v>7.24</v>
      </c>
      <c r="IB110" s="20" t="s">
        <v>125</v>
      </c>
      <c r="ID110" s="20">
        <v>5</v>
      </c>
      <c r="IE110" s="21" t="s">
        <v>47</v>
      </c>
      <c r="IF110" s="21"/>
      <c r="IG110" s="21"/>
      <c r="IH110" s="21"/>
      <c r="II110" s="21"/>
    </row>
    <row r="111" spans="1:243" s="20" customFormat="1" ht="28.5">
      <c r="A111" s="74">
        <v>7.25</v>
      </c>
      <c r="B111" s="57" t="s">
        <v>67</v>
      </c>
      <c r="C111" s="32"/>
      <c r="D111" s="32">
        <v>2</v>
      </c>
      <c r="E111" s="58" t="s">
        <v>47</v>
      </c>
      <c r="F111" s="60">
        <v>24.51</v>
      </c>
      <c r="G111" s="44"/>
      <c r="H111" s="38"/>
      <c r="I111" s="39" t="s">
        <v>33</v>
      </c>
      <c r="J111" s="40">
        <f t="shared" si="8"/>
        <v>1</v>
      </c>
      <c r="K111" s="38" t="s">
        <v>34</v>
      </c>
      <c r="L111" s="38" t="s">
        <v>4</v>
      </c>
      <c r="M111" s="41"/>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9"/>
        <v>49.02</v>
      </c>
      <c r="BB111" s="51">
        <f t="shared" si="10"/>
        <v>49.02</v>
      </c>
      <c r="BC111" s="56" t="str">
        <f t="shared" si="11"/>
        <v>INR  Forty Nine and Paise Two Only</v>
      </c>
      <c r="IA111" s="20">
        <v>7.25</v>
      </c>
      <c r="IB111" s="20" t="s">
        <v>67</v>
      </c>
      <c r="ID111" s="20">
        <v>2</v>
      </c>
      <c r="IE111" s="21" t="s">
        <v>47</v>
      </c>
      <c r="IF111" s="21"/>
      <c r="IG111" s="21"/>
      <c r="IH111" s="21"/>
      <c r="II111" s="21"/>
    </row>
    <row r="112" spans="1:243" s="20" customFormat="1" ht="63">
      <c r="A112" s="74">
        <v>7.26</v>
      </c>
      <c r="B112" s="57" t="s">
        <v>212</v>
      </c>
      <c r="C112" s="32"/>
      <c r="D112" s="64"/>
      <c r="E112" s="64"/>
      <c r="F112" s="64"/>
      <c r="G112" s="64"/>
      <c r="H112" s="64"/>
      <c r="I112" s="64"/>
      <c r="J112" s="64"/>
      <c r="K112" s="64"/>
      <c r="L112" s="64"/>
      <c r="M112" s="64"/>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IA112" s="20">
        <v>7.26</v>
      </c>
      <c r="IB112" s="20" t="s">
        <v>212</v>
      </c>
      <c r="IE112" s="21"/>
      <c r="IF112" s="21"/>
      <c r="IG112" s="21"/>
      <c r="IH112" s="21"/>
      <c r="II112" s="21"/>
    </row>
    <row r="113" spans="1:243" s="20" customFormat="1" ht="28.5">
      <c r="A113" s="74">
        <v>7.27</v>
      </c>
      <c r="B113" s="57" t="s">
        <v>127</v>
      </c>
      <c r="C113" s="32"/>
      <c r="D113" s="32">
        <v>2</v>
      </c>
      <c r="E113" s="58" t="s">
        <v>47</v>
      </c>
      <c r="F113" s="60">
        <v>22.45</v>
      </c>
      <c r="G113" s="44"/>
      <c r="H113" s="38"/>
      <c r="I113" s="39" t="s">
        <v>33</v>
      </c>
      <c r="J113" s="40">
        <f t="shared" si="8"/>
        <v>1</v>
      </c>
      <c r="K113" s="38" t="s">
        <v>34</v>
      </c>
      <c r="L113" s="38" t="s">
        <v>4</v>
      </c>
      <c r="M113" s="41"/>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9"/>
        <v>44.9</v>
      </c>
      <c r="BB113" s="51">
        <f t="shared" si="10"/>
        <v>44.9</v>
      </c>
      <c r="BC113" s="56" t="str">
        <f t="shared" si="11"/>
        <v>INR  Forty Four and Paise Ninety Only</v>
      </c>
      <c r="IA113" s="20">
        <v>7.27</v>
      </c>
      <c r="IB113" s="20" t="s">
        <v>127</v>
      </c>
      <c r="ID113" s="20">
        <v>2</v>
      </c>
      <c r="IE113" s="21" t="s">
        <v>47</v>
      </c>
      <c r="IF113" s="21"/>
      <c r="IG113" s="21"/>
      <c r="IH113" s="21"/>
      <c r="II113" s="21"/>
    </row>
    <row r="114" spans="1:243" s="20" customFormat="1" ht="47.25">
      <c r="A114" s="74">
        <v>7.28</v>
      </c>
      <c r="B114" s="57" t="s">
        <v>213</v>
      </c>
      <c r="C114" s="32"/>
      <c r="D114" s="64"/>
      <c r="E114" s="64"/>
      <c r="F114" s="64"/>
      <c r="G114" s="64"/>
      <c r="H114" s="64"/>
      <c r="I114" s="64"/>
      <c r="J114" s="64"/>
      <c r="K114" s="64"/>
      <c r="L114" s="64"/>
      <c r="M114" s="64"/>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IA114" s="20">
        <v>7.28</v>
      </c>
      <c r="IB114" s="20" t="s">
        <v>213</v>
      </c>
      <c r="IE114" s="21"/>
      <c r="IF114" s="21"/>
      <c r="IG114" s="21"/>
      <c r="IH114" s="21"/>
      <c r="II114" s="21"/>
    </row>
    <row r="115" spans="1:243" s="20" customFormat="1" ht="31.5">
      <c r="A115" s="74">
        <v>7.29</v>
      </c>
      <c r="B115" s="57" t="s">
        <v>128</v>
      </c>
      <c r="C115" s="32"/>
      <c r="D115" s="32">
        <v>2</v>
      </c>
      <c r="E115" s="58" t="s">
        <v>47</v>
      </c>
      <c r="F115" s="60">
        <v>51.56</v>
      </c>
      <c r="G115" s="44"/>
      <c r="H115" s="38"/>
      <c r="I115" s="39" t="s">
        <v>33</v>
      </c>
      <c r="J115" s="40">
        <f t="shared" si="8"/>
        <v>1</v>
      </c>
      <c r="K115" s="38" t="s">
        <v>34</v>
      </c>
      <c r="L115" s="38" t="s">
        <v>4</v>
      </c>
      <c r="M115" s="41"/>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9"/>
        <v>103.12</v>
      </c>
      <c r="BB115" s="51">
        <f t="shared" si="10"/>
        <v>103.12</v>
      </c>
      <c r="BC115" s="56" t="str">
        <f t="shared" si="11"/>
        <v>INR  One Hundred &amp; Three  and Paise Twelve Only</v>
      </c>
      <c r="IA115" s="20">
        <v>7.29</v>
      </c>
      <c r="IB115" s="20" t="s">
        <v>128</v>
      </c>
      <c r="ID115" s="20">
        <v>2</v>
      </c>
      <c r="IE115" s="21" t="s">
        <v>47</v>
      </c>
      <c r="IF115" s="21"/>
      <c r="IG115" s="21"/>
      <c r="IH115" s="21"/>
      <c r="II115" s="21"/>
    </row>
    <row r="116" spans="1:243" s="20" customFormat="1" ht="31.5">
      <c r="A116" s="74">
        <v>7.3</v>
      </c>
      <c r="B116" s="57" t="s">
        <v>129</v>
      </c>
      <c r="C116" s="32"/>
      <c r="D116" s="32">
        <v>2</v>
      </c>
      <c r="E116" s="58" t="s">
        <v>47</v>
      </c>
      <c r="F116" s="60">
        <v>45.07</v>
      </c>
      <c r="G116" s="44"/>
      <c r="H116" s="38"/>
      <c r="I116" s="39" t="s">
        <v>33</v>
      </c>
      <c r="J116" s="40">
        <f t="shared" si="8"/>
        <v>1</v>
      </c>
      <c r="K116" s="38" t="s">
        <v>34</v>
      </c>
      <c r="L116" s="38" t="s">
        <v>4</v>
      </c>
      <c r="M116" s="41"/>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90.14</v>
      </c>
      <c r="BB116" s="51">
        <f t="shared" si="10"/>
        <v>90.14</v>
      </c>
      <c r="BC116" s="56" t="str">
        <f t="shared" si="11"/>
        <v>INR  Ninety and Paise Fourteen Only</v>
      </c>
      <c r="IA116" s="20">
        <v>7.3</v>
      </c>
      <c r="IB116" s="20" t="s">
        <v>129</v>
      </c>
      <c r="ID116" s="20">
        <v>2</v>
      </c>
      <c r="IE116" s="21" t="s">
        <v>47</v>
      </c>
      <c r="IF116" s="21"/>
      <c r="IG116" s="21"/>
      <c r="IH116" s="21"/>
      <c r="II116" s="21"/>
    </row>
    <row r="117" spans="1:243" s="20" customFormat="1" ht="47.25">
      <c r="A117" s="74">
        <v>7.31</v>
      </c>
      <c r="B117" s="57" t="s">
        <v>214</v>
      </c>
      <c r="C117" s="32"/>
      <c r="D117" s="64"/>
      <c r="E117" s="64"/>
      <c r="F117" s="64"/>
      <c r="G117" s="64"/>
      <c r="H117" s="64"/>
      <c r="I117" s="64"/>
      <c r="J117" s="64"/>
      <c r="K117" s="64"/>
      <c r="L117" s="64"/>
      <c r="M117" s="64"/>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IA117" s="20">
        <v>7.31</v>
      </c>
      <c r="IB117" s="20" t="s">
        <v>214</v>
      </c>
      <c r="IE117" s="21"/>
      <c r="IF117" s="21"/>
      <c r="IG117" s="21"/>
      <c r="IH117" s="21"/>
      <c r="II117" s="21"/>
    </row>
    <row r="118" spans="1:243" s="20" customFormat="1" ht="28.5">
      <c r="A118" s="74">
        <v>7.32</v>
      </c>
      <c r="B118" s="57" t="s">
        <v>123</v>
      </c>
      <c r="C118" s="32"/>
      <c r="D118" s="32">
        <v>2</v>
      </c>
      <c r="E118" s="58" t="s">
        <v>47</v>
      </c>
      <c r="F118" s="60">
        <v>327.62</v>
      </c>
      <c r="G118" s="44"/>
      <c r="H118" s="38"/>
      <c r="I118" s="39" t="s">
        <v>33</v>
      </c>
      <c r="J118" s="40">
        <f t="shared" si="8"/>
        <v>1</v>
      </c>
      <c r="K118" s="38" t="s">
        <v>34</v>
      </c>
      <c r="L118" s="38" t="s">
        <v>4</v>
      </c>
      <c r="M118" s="41"/>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9"/>
        <v>655.24</v>
      </c>
      <c r="BB118" s="51">
        <f t="shared" si="10"/>
        <v>655.24</v>
      </c>
      <c r="BC118" s="56" t="str">
        <f t="shared" si="11"/>
        <v>INR  Six Hundred &amp; Fifty Five  and Paise Twenty Four Only</v>
      </c>
      <c r="IA118" s="20">
        <v>7.32</v>
      </c>
      <c r="IB118" s="20" t="s">
        <v>123</v>
      </c>
      <c r="ID118" s="20">
        <v>2</v>
      </c>
      <c r="IE118" s="21" t="s">
        <v>47</v>
      </c>
      <c r="IF118" s="21"/>
      <c r="IG118" s="21"/>
      <c r="IH118" s="21"/>
      <c r="II118" s="21"/>
    </row>
    <row r="119" spans="1:243" s="20" customFormat="1" ht="28.5">
      <c r="A119" s="74">
        <v>7.33</v>
      </c>
      <c r="B119" s="57" t="s">
        <v>124</v>
      </c>
      <c r="C119" s="32"/>
      <c r="D119" s="32">
        <v>2</v>
      </c>
      <c r="E119" s="58" t="s">
        <v>47</v>
      </c>
      <c r="F119" s="60">
        <v>262.91</v>
      </c>
      <c r="G119" s="44"/>
      <c r="H119" s="38"/>
      <c r="I119" s="39" t="s">
        <v>33</v>
      </c>
      <c r="J119" s="40">
        <f t="shared" si="8"/>
        <v>1</v>
      </c>
      <c r="K119" s="38" t="s">
        <v>34</v>
      </c>
      <c r="L119" s="38" t="s">
        <v>4</v>
      </c>
      <c r="M119" s="41"/>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9"/>
        <v>525.82</v>
      </c>
      <c r="BB119" s="51">
        <f t="shared" si="10"/>
        <v>525.82</v>
      </c>
      <c r="BC119" s="56" t="str">
        <f t="shared" si="11"/>
        <v>INR  Five Hundred &amp; Twenty Five  and Paise Eighty Two Only</v>
      </c>
      <c r="IA119" s="20">
        <v>7.33</v>
      </c>
      <c r="IB119" s="20" t="s">
        <v>124</v>
      </c>
      <c r="ID119" s="20">
        <v>2</v>
      </c>
      <c r="IE119" s="21" t="s">
        <v>47</v>
      </c>
      <c r="IF119" s="21"/>
      <c r="IG119" s="21"/>
      <c r="IH119" s="21"/>
      <c r="II119" s="21"/>
    </row>
    <row r="120" spans="1:243" s="20" customFormat="1" ht="28.5">
      <c r="A120" s="74">
        <v>7.34</v>
      </c>
      <c r="B120" s="57" t="s">
        <v>65</v>
      </c>
      <c r="C120" s="32"/>
      <c r="D120" s="32">
        <v>1</v>
      </c>
      <c r="E120" s="58" t="s">
        <v>47</v>
      </c>
      <c r="F120" s="60">
        <v>203.11</v>
      </c>
      <c r="G120" s="44"/>
      <c r="H120" s="38"/>
      <c r="I120" s="39" t="s">
        <v>33</v>
      </c>
      <c r="J120" s="40">
        <f t="shared" si="8"/>
        <v>1</v>
      </c>
      <c r="K120" s="38" t="s">
        <v>34</v>
      </c>
      <c r="L120" s="38" t="s">
        <v>4</v>
      </c>
      <c r="M120" s="41"/>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203.11</v>
      </c>
      <c r="BB120" s="51">
        <f t="shared" si="10"/>
        <v>203.11</v>
      </c>
      <c r="BC120" s="56" t="str">
        <f t="shared" si="11"/>
        <v>INR  Two Hundred &amp; Three  and Paise Eleven Only</v>
      </c>
      <c r="IA120" s="20">
        <v>7.34</v>
      </c>
      <c r="IB120" s="20" t="s">
        <v>65</v>
      </c>
      <c r="ID120" s="20">
        <v>1</v>
      </c>
      <c r="IE120" s="21" t="s">
        <v>47</v>
      </c>
      <c r="IF120" s="21"/>
      <c r="IG120" s="21"/>
      <c r="IH120" s="21"/>
      <c r="II120" s="21"/>
    </row>
    <row r="121" spans="1:243" s="20" customFormat="1" ht="28.5">
      <c r="A121" s="74">
        <v>7.35</v>
      </c>
      <c r="B121" s="57" t="s">
        <v>66</v>
      </c>
      <c r="C121" s="32"/>
      <c r="D121" s="32">
        <v>1</v>
      </c>
      <c r="E121" s="58" t="s">
        <v>47</v>
      </c>
      <c r="F121" s="60">
        <v>139.98</v>
      </c>
      <c r="G121" s="44"/>
      <c r="H121" s="38"/>
      <c r="I121" s="39" t="s">
        <v>33</v>
      </c>
      <c r="J121" s="40">
        <f t="shared" si="8"/>
        <v>1</v>
      </c>
      <c r="K121" s="38" t="s">
        <v>34</v>
      </c>
      <c r="L121" s="38" t="s">
        <v>4</v>
      </c>
      <c r="M121" s="41"/>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9"/>
        <v>139.98</v>
      </c>
      <c r="BB121" s="51">
        <f t="shared" si="10"/>
        <v>139.98</v>
      </c>
      <c r="BC121" s="56" t="str">
        <f t="shared" si="11"/>
        <v>INR  One Hundred &amp; Thirty Nine  and Paise Ninety Eight Only</v>
      </c>
      <c r="IA121" s="20">
        <v>7.35</v>
      </c>
      <c r="IB121" s="20" t="s">
        <v>66</v>
      </c>
      <c r="ID121" s="20">
        <v>1</v>
      </c>
      <c r="IE121" s="21" t="s">
        <v>47</v>
      </c>
      <c r="IF121" s="21"/>
      <c r="IG121" s="21"/>
      <c r="IH121" s="21"/>
      <c r="II121" s="21"/>
    </row>
    <row r="122" spans="1:243" s="20" customFormat="1" ht="78.75">
      <c r="A122" s="74">
        <v>7.36</v>
      </c>
      <c r="B122" s="57" t="s">
        <v>215</v>
      </c>
      <c r="C122" s="32"/>
      <c r="D122" s="64"/>
      <c r="E122" s="64"/>
      <c r="F122" s="64"/>
      <c r="G122" s="64"/>
      <c r="H122" s="64"/>
      <c r="I122" s="64"/>
      <c r="J122" s="64"/>
      <c r="K122" s="64"/>
      <c r="L122" s="64"/>
      <c r="M122" s="64"/>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IA122" s="20">
        <v>7.36</v>
      </c>
      <c r="IB122" s="20" t="s">
        <v>215</v>
      </c>
      <c r="IE122" s="21"/>
      <c r="IF122" s="21"/>
      <c r="IG122" s="21"/>
      <c r="IH122" s="21"/>
      <c r="II122" s="21"/>
    </row>
    <row r="123" spans="1:243" s="20" customFormat="1" ht="28.5">
      <c r="A123" s="74">
        <v>7.37</v>
      </c>
      <c r="B123" s="57" t="s">
        <v>216</v>
      </c>
      <c r="C123" s="32"/>
      <c r="D123" s="32">
        <v>2</v>
      </c>
      <c r="E123" s="58" t="s">
        <v>47</v>
      </c>
      <c r="F123" s="60">
        <v>220.25</v>
      </c>
      <c r="G123" s="44"/>
      <c r="H123" s="38"/>
      <c r="I123" s="39" t="s">
        <v>33</v>
      </c>
      <c r="J123" s="40">
        <f t="shared" si="8"/>
        <v>1</v>
      </c>
      <c r="K123" s="38" t="s">
        <v>34</v>
      </c>
      <c r="L123" s="38" t="s">
        <v>4</v>
      </c>
      <c r="M123" s="41"/>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9"/>
        <v>440.5</v>
      </c>
      <c r="BB123" s="51">
        <f t="shared" si="10"/>
        <v>440.5</v>
      </c>
      <c r="BC123" s="56" t="str">
        <f t="shared" si="11"/>
        <v>INR  Four Hundred &amp; Forty  and Paise Fifty Only</v>
      </c>
      <c r="IA123" s="20">
        <v>7.37</v>
      </c>
      <c r="IB123" s="20" t="s">
        <v>216</v>
      </c>
      <c r="ID123" s="20">
        <v>2</v>
      </c>
      <c r="IE123" s="21" t="s">
        <v>47</v>
      </c>
      <c r="IF123" s="21"/>
      <c r="IG123" s="21"/>
      <c r="IH123" s="21"/>
      <c r="II123" s="21"/>
    </row>
    <row r="124" spans="1:243" s="20" customFormat="1" ht="63">
      <c r="A124" s="74">
        <v>7.38</v>
      </c>
      <c r="B124" s="57" t="s">
        <v>217</v>
      </c>
      <c r="C124" s="32"/>
      <c r="D124" s="32">
        <v>3</v>
      </c>
      <c r="E124" s="58" t="s">
        <v>47</v>
      </c>
      <c r="F124" s="60">
        <v>54.98</v>
      </c>
      <c r="G124" s="44"/>
      <c r="H124" s="38"/>
      <c r="I124" s="39" t="s">
        <v>33</v>
      </c>
      <c r="J124" s="40">
        <f t="shared" si="8"/>
        <v>1</v>
      </c>
      <c r="K124" s="38" t="s">
        <v>34</v>
      </c>
      <c r="L124" s="38" t="s">
        <v>4</v>
      </c>
      <c r="M124" s="41"/>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9"/>
        <v>164.94</v>
      </c>
      <c r="BB124" s="51">
        <f t="shared" si="10"/>
        <v>164.94</v>
      </c>
      <c r="BC124" s="56" t="str">
        <f t="shared" si="11"/>
        <v>INR  One Hundred &amp; Sixty Four  and Paise Ninety Four Only</v>
      </c>
      <c r="IA124" s="20">
        <v>7.38</v>
      </c>
      <c r="IB124" s="20" t="s">
        <v>217</v>
      </c>
      <c r="ID124" s="20">
        <v>3</v>
      </c>
      <c r="IE124" s="21" t="s">
        <v>47</v>
      </c>
      <c r="IF124" s="21"/>
      <c r="IG124" s="21"/>
      <c r="IH124" s="21"/>
      <c r="II124" s="21"/>
    </row>
    <row r="125" spans="1:243" s="20" customFormat="1" ht="47.25">
      <c r="A125" s="74">
        <v>7.39</v>
      </c>
      <c r="B125" s="57" t="s">
        <v>218</v>
      </c>
      <c r="C125" s="32"/>
      <c r="D125" s="64"/>
      <c r="E125" s="64"/>
      <c r="F125" s="64"/>
      <c r="G125" s="64"/>
      <c r="H125" s="64"/>
      <c r="I125" s="64"/>
      <c r="J125" s="64"/>
      <c r="K125" s="64"/>
      <c r="L125" s="64"/>
      <c r="M125" s="64"/>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IA125" s="20">
        <v>7.39</v>
      </c>
      <c r="IB125" s="20" t="s">
        <v>218</v>
      </c>
      <c r="IE125" s="21"/>
      <c r="IF125" s="21"/>
      <c r="IG125" s="21"/>
      <c r="IH125" s="21"/>
      <c r="II125" s="21"/>
    </row>
    <row r="126" spans="1:243" s="20" customFormat="1" ht="28.5">
      <c r="A126" s="74">
        <v>7.4</v>
      </c>
      <c r="B126" s="57" t="s">
        <v>125</v>
      </c>
      <c r="C126" s="32"/>
      <c r="D126" s="32">
        <v>3</v>
      </c>
      <c r="E126" s="58" t="s">
        <v>47</v>
      </c>
      <c r="F126" s="60">
        <v>179.44</v>
      </c>
      <c r="G126" s="44"/>
      <c r="H126" s="38"/>
      <c r="I126" s="39" t="s">
        <v>33</v>
      </c>
      <c r="J126" s="40">
        <f t="shared" si="8"/>
        <v>1</v>
      </c>
      <c r="K126" s="38" t="s">
        <v>34</v>
      </c>
      <c r="L126" s="38" t="s">
        <v>4</v>
      </c>
      <c r="M126" s="41"/>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9"/>
        <v>538.32</v>
      </c>
      <c r="BB126" s="51">
        <f t="shared" si="10"/>
        <v>538.32</v>
      </c>
      <c r="BC126" s="56" t="str">
        <f t="shared" si="11"/>
        <v>INR  Five Hundred &amp; Thirty Eight  and Paise Thirty Two Only</v>
      </c>
      <c r="IA126" s="20">
        <v>7.4</v>
      </c>
      <c r="IB126" s="20" t="s">
        <v>125</v>
      </c>
      <c r="ID126" s="20">
        <v>3</v>
      </c>
      <c r="IE126" s="21" t="s">
        <v>47</v>
      </c>
      <c r="IF126" s="21"/>
      <c r="IG126" s="21"/>
      <c r="IH126" s="21"/>
      <c r="II126" s="21"/>
    </row>
    <row r="127" spans="1:243" s="20" customFormat="1" ht="28.5">
      <c r="A127" s="74">
        <v>7.41</v>
      </c>
      <c r="B127" s="57" t="s">
        <v>67</v>
      </c>
      <c r="C127" s="32"/>
      <c r="D127" s="32">
        <v>3</v>
      </c>
      <c r="E127" s="58" t="s">
        <v>47</v>
      </c>
      <c r="F127" s="60">
        <v>166.11</v>
      </c>
      <c r="G127" s="44"/>
      <c r="H127" s="38"/>
      <c r="I127" s="39" t="s">
        <v>33</v>
      </c>
      <c r="J127" s="40">
        <f t="shared" si="8"/>
        <v>1</v>
      </c>
      <c r="K127" s="38" t="s">
        <v>34</v>
      </c>
      <c r="L127" s="38" t="s">
        <v>4</v>
      </c>
      <c r="M127" s="41"/>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9"/>
        <v>498.33</v>
      </c>
      <c r="BB127" s="51">
        <f t="shared" si="10"/>
        <v>498.33</v>
      </c>
      <c r="BC127" s="56" t="str">
        <f t="shared" si="11"/>
        <v>INR  Four Hundred &amp; Ninety Eight  and Paise Thirty Three Only</v>
      </c>
      <c r="IA127" s="20">
        <v>7.41</v>
      </c>
      <c r="IB127" s="20" t="s">
        <v>67</v>
      </c>
      <c r="ID127" s="20">
        <v>3</v>
      </c>
      <c r="IE127" s="21" t="s">
        <v>47</v>
      </c>
      <c r="IF127" s="21"/>
      <c r="IG127" s="21"/>
      <c r="IH127" s="21"/>
      <c r="II127" s="21"/>
    </row>
    <row r="128" spans="1:243" s="20" customFormat="1" ht="28.5">
      <c r="A128" s="74">
        <v>7.42</v>
      </c>
      <c r="B128" s="57" t="s">
        <v>126</v>
      </c>
      <c r="C128" s="32"/>
      <c r="D128" s="32">
        <v>3</v>
      </c>
      <c r="E128" s="58" t="s">
        <v>47</v>
      </c>
      <c r="F128" s="60">
        <v>130.95</v>
      </c>
      <c r="G128" s="44"/>
      <c r="H128" s="38"/>
      <c r="I128" s="39" t="s">
        <v>33</v>
      </c>
      <c r="J128" s="40">
        <f t="shared" si="8"/>
        <v>1</v>
      </c>
      <c r="K128" s="38" t="s">
        <v>34</v>
      </c>
      <c r="L128" s="38" t="s">
        <v>4</v>
      </c>
      <c r="M128" s="41"/>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9"/>
        <v>392.85</v>
      </c>
      <c r="BB128" s="51">
        <f t="shared" si="10"/>
        <v>392.85</v>
      </c>
      <c r="BC128" s="56" t="str">
        <f t="shared" si="11"/>
        <v>INR  Three Hundred &amp; Ninety Two  and Paise Eighty Five Only</v>
      </c>
      <c r="IA128" s="20">
        <v>7.42</v>
      </c>
      <c r="IB128" s="20" t="s">
        <v>126</v>
      </c>
      <c r="ID128" s="20">
        <v>3</v>
      </c>
      <c r="IE128" s="21" t="s">
        <v>47</v>
      </c>
      <c r="IF128" s="21"/>
      <c r="IG128" s="21"/>
      <c r="IH128" s="21"/>
      <c r="II128" s="21"/>
    </row>
    <row r="129" spans="1:243" s="20" customFormat="1" ht="47.25">
      <c r="A129" s="74">
        <v>7.43</v>
      </c>
      <c r="B129" s="57" t="s">
        <v>130</v>
      </c>
      <c r="C129" s="32"/>
      <c r="D129" s="32">
        <v>2</v>
      </c>
      <c r="E129" s="58" t="s">
        <v>47</v>
      </c>
      <c r="F129" s="60">
        <v>93.56</v>
      </c>
      <c r="G129" s="44"/>
      <c r="H129" s="38"/>
      <c r="I129" s="39" t="s">
        <v>33</v>
      </c>
      <c r="J129" s="40">
        <f t="shared" si="8"/>
        <v>1</v>
      </c>
      <c r="K129" s="38" t="s">
        <v>34</v>
      </c>
      <c r="L129" s="38" t="s">
        <v>4</v>
      </c>
      <c r="M129" s="41"/>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9"/>
        <v>187.12</v>
      </c>
      <c r="BB129" s="51">
        <f t="shared" si="10"/>
        <v>187.12</v>
      </c>
      <c r="BC129" s="56" t="str">
        <f t="shared" si="11"/>
        <v>INR  One Hundred &amp; Eighty Seven  and Paise Twelve Only</v>
      </c>
      <c r="IA129" s="20">
        <v>7.43</v>
      </c>
      <c r="IB129" s="20" t="s">
        <v>130</v>
      </c>
      <c r="ID129" s="20">
        <v>2</v>
      </c>
      <c r="IE129" s="21" t="s">
        <v>47</v>
      </c>
      <c r="IF129" s="21"/>
      <c r="IG129" s="21"/>
      <c r="IH129" s="21"/>
      <c r="II129" s="21"/>
    </row>
    <row r="130" spans="1:243" s="20" customFormat="1" ht="126">
      <c r="A130" s="74">
        <v>7.44</v>
      </c>
      <c r="B130" s="57" t="s">
        <v>131</v>
      </c>
      <c r="C130" s="32"/>
      <c r="D130" s="32">
        <v>3</v>
      </c>
      <c r="E130" s="58" t="s">
        <v>47</v>
      </c>
      <c r="F130" s="60">
        <v>879.88</v>
      </c>
      <c r="G130" s="44"/>
      <c r="H130" s="38"/>
      <c r="I130" s="39" t="s">
        <v>33</v>
      </c>
      <c r="J130" s="40">
        <f t="shared" si="8"/>
        <v>1</v>
      </c>
      <c r="K130" s="38" t="s">
        <v>34</v>
      </c>
      <c r="L130" s="38" t="s">
        <v>4</v>
      </c>
      <c r="M130" s="41"/>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9"/>
        <v>2639.64</v>
      </c>
      <c r="BB130" s="51">
        <f t="shared" si="10"/>
        <v>2639.64</v>
      </c>
      <c r="BC130" s="56" t="str">
        <f t="shared" si="11"/>
        <v>INR  Two Thousand Six Hundred &amp; Thirty Nine  and Paise Sixty Four Only</v>
      </c>
      <c r="IA130" s="20">
        <v>7.44</v>
      </c>
      <c r="IB130" s="20" t="s">
        <v>131</v>
      </c>
      <c r="ID130" s="20">
        <v>3</v>
      </c>
      <c r="IE130" s="21" t="s">
        <v>47</v>
      </c>
      <c r="IF130" s="21"/>
      <c r="IG130" s="21"/>
      <c r="IH130" s="21"/>
      <c r="II130" s="21"/>
    </row>
    <row r="131" spans="1:243" s="20" customFormat="1" ht="94.5">
      <c r="A131" s="74">
        <v>7.45</v>
      </c>
      <c r="B131" s="57" t="s">
        <v>219</v>
      </c>
      <c r="C131" s="32"/>
      <c r="D131" s="64"/>
      <c r="E131" s="64"/>
      <c r="F131" s="64"/>
      <c r="G131" s="64"/>
      <c r="H131" s="64"/>
      <c r="I131" s="64"/>
      <c r="J131" s="64"/>
      <c r="K131" s="64"/>
      <c r="L131" s="64"/>
      <c r="M131" s="64"/>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IA131" s="20">
        <v>7.45</v>
      </c>
      <c r="IB131" s="20" t="s">
        <v>219</v>
      </c>
      <c r="IE131" s="21"/>
      <c r="IF131" s="21"/>
      <c r="IG131" s="21"/>
      <c r="IH131" s="21"/>
      <c r="II131" s="21"/>
    </row>
    <row r="132" spans="1:243" s="20" customFormat="1" ht="28.5">
      <c r="A132" s="74">
        <v>7.46</v>
      </c>
      <c r="B132" s="57" t="s">
        <v>121</v>
      </c>
      <c r="C132" s="32"/>
      <c r="D132" s="32">
        <v>1</v>
      </c>
      <c r="E132" s="58" t="s">
        <v>47</v>
      </c>
      <c r="F132" s="60">
        <v>225.47</v>
      </c>
      <c r="G132" s="44"/>
      <c r="H132" s="38"/>
      <c r="I132" s="39" t="s">
        <v>33</v>
      </c>
      <c r="J132" s="40">
        <f t="shared" si="8"/>
        <v>1</v>
      </c>
      <c r="K132" s="38" t="s">
        <v>34</v>
      </c>
      <c r="L132" s="38" t="s">
        <v>4</v>
      </c>
      <c r="M132" s="41"/>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9"/>
        <v>225.47</v>
      </c>
      <c r="BB132" s="51">
        <f t="shared" si="10"/>
        <v>225.47</v>
      </c>
      <c r="BC132" s="56" t="str">
        <f t="shared" si="11"/>
        <v>INR  Two Hundred &amp; Twenty Five  and Paise Forty Seven Only</v>
      </c>
      <c r="IA132" s="20">
        <v>7.46</v>
      </c>
      <c r="IB132" s="20" t="s">
        <v>121</v>
      </c>
      <c r="ID132" s="20">
        <v>1</v>
      </c>
      <c r="IE132" s="21" t="s">
        <v>47</v>
      </c>
      <c r="IF132" s="21"/>
      <c r="IG132" s="21"/>
      <c r="IH132" s="21"/>
      <c r="II132" s="21"/>
    </row>
    <row r="133" spans="1:243" s="20" customFormat="1" ht="28.5">
      <c r="A133" s="74">
        <v>7.47</v>
      </c>
      <c r="B133" s="57" t="s">
        <v>122</v>
      </c>
      <c r="C133" s="32"/>
      <c r="D133" s="32">
        <v>2</v>
      </c>
      <c r="E133" s="58" t="s">
        <v>47</v>
      </c>
      <c r="F133" s="60">
        <v>203.16</v>
      </c>
      <c r="G133" s="44"/>
      <c r="H133" s="38"/>
      <c r="I133" s="39" t="s">
        <v>33</v>
      </c>
      <c r="J133" s="40">
        <f t="shared" si="8"/>
        <v>1</v>
      </c>
      <c r="K133" s="38" t="s">
        <v>34</v>
      </c>
      <c r="L133" s="38" t="s">
        <v>4</v>
      </c>
      <c r="M133" s="41"/>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9"/>
        <v>406.32</v>
      </c>
      <c r="BB133" s="51">
        <f t="shared" si="10"/>
        <v>406.32</v>
      </c>
      <c r="BC133" s="56" t="str">
        <f t="shared" si="11"/>
        <v>INR  Four Hundred &amp; Six  and Paise Thirty Two Only</v>
      </c>
      <c r="IA133" s="20">
        <v>7.47</v>
      </c>
      <c r="IB133" s="20" t="s">
        <v>122</v>
      </c>
      <c r="ID133" s="20">
        <v>2</v>
      </c>
      <c r="IE133" s="21" t="s">
        <v>47</v>
      </c>
      <c r="IF133" s="21"/>
      <c r="IG133" s="21"/>
      <c r="IH133" s="21"/>
      <c r="II133" s="21"/>
    </row>
    <row r="134" spans="1:243" s="20" customFormat="1" ht="94.5">
      <c r="A134" s="74">
        <v>7.48</v>
      </c>
      <c r="B134" s="57" t="s">
        <v>220</v>
      </c>
      <c r="C134" s="32"/>
      <c r="D134" s="64"/>
      <c r="E134" s="64"/>
      <c r="F134" s="64"/>
      <c r="G134" s="64"/>
      <c r="H134" s="64"/>
      <c r="I134" s="64"/>
      <c r="J134" s="64"/>
      <c r="K134" s="64"/>
      <c r="L134" s="64"/>
      <c r="M134" s="64"/>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IA134" s="20">
        <v>7.48</v>
      </c>
      <c r="IB134" s="20" t="s">
        <v>220</v>
      </c>
      <c r="IE134" s="21"/>
      <c r="IF134" s="21"/>
      <c r="IG134" s="21"/>
      <c r="IH134" s="21"/>
      <c r="II134" s="21"/>
    </row>
    <row r="135" spans="1:243" s="20" customFormat="1" ht="28.5">
      <c r="A135" s="74">
        <v>7.49</v>
      </c>
      <c r="B135" s="57" t="s">
        <v>123</v>
      </c>
      <c r="C135" s="32"/>
      <c r="D135" s="32">
        <v>3</v>
      </c>
      <c r="E135" s="58" t="s">
        <v>47</v>
      </c>
      <c r="F135" s="60">
        <v>90.79</v>
      </c>
      <c r="G135" s="44"/>
      <c r="H135" s="38"/>
      <c r="I135" s="39" t="s">
        <v>33</v>
      </c>
      <c r="J135" s="40">
        <f t="shared" si="8"/>
        <v>1</v>
      </c>
      <c r="K135" s="38" t="s">
        <v>34</v>
      </c>
      <c r="L135" s="38" t="s">
        <v>4</v>
      </c>
      <c r="M135" s="41"/>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9"/>
        <v>272.37</v>
      </c>
      <c r="BB135" s="51">
        <f t="shared" si="10"/>
        <v>272.37</v>
      </c>
      <c r="BC135" s="56" t="str">
        <f t="shared" si="11"/>
        <v>INR  Two Hundred &amp; Seventy Two  and Paise Thirty Seven Only</v>
      </c>
      <c r="IA135" s="20">
        <v>7.49</v>
      </c>
      <c r="IB135" s="20" t="s">
        <v>123</v>
      </c>
      <c r="ID135" s="20">
        <v>3</v>
      </c>
      <c r="IE135" s="21" t="s">
        <v>47</v>
      </c>
      <c r="IF135" s="21"/>
      <c r="IG135" s="21"/>
      <c r="IH135" s="21"/>
      <c r="II135" s="21"/>
    </row>
    <row r="136" spans="1:243" s="20" customFormat="1" ht="28.5">
      <c r="A136" s="74">
        <v>7.5</v>
      </c>
      <c r="B136" s="57" t="s">
        <v>124</v>
      </c>
      <c r="C136" s="32"/>
      <c r="D136" s="32">
        <v>2</v>
      </c>
      <c r="E136" s="58" t="s">
        <v>47</v>
      </c>
      <c r="F136" s="60">
        <v>78.91</v>
      </c>
      <c r="G136" s="44"/>
      <c r="H136" s="38"/>
      <c r="I136" s="39" t="s">
        <v>33</v>
      </c>
      <c r="J136" s="40">
        <f t="shared" si="8"/>
        <v>1</v>
      </c>
      <c r="K136" s="38" t="s">
        <v>34</v>
      </c>
      <c r="L136" s="38" t="s">
        <v>4</v>
      </c>
      <c r="M136" s="41"/>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9"/>
        <v>157.82</v>
      </c>
      <c r="BB136" s="51">
        <f t="shared" si="10"/>
        <v>157.82</v>
      </c>
      <c r="BC136" s="56" t="str">
        <f t="shared" si="11"/>
        <v>INR  One Hundred &amp; Fifty Seven  and Paise Eighty Two Only</v>
      </c>
      <c r="IA136" s="20">
        <v>7.5</v>
      </c>
      <c r="IB136" s="20" t="s">
        <v>124</v>
      </c>
      <c r="ID136" s="20">
        <v>2</v>
      </c>
      <c r="IE136" s="21" t="s">
        <v>47</v>
      </c>
      <c r="IF136" s="21"/>
      <c r="IG136" s="21"/>
      <c r="IH136" s="21"/>
      <c r="II136" s="21"/>
    </row>
    <row r="137" spans="1:243" s="20" customFormat="1" ht="28.5">
      <c r="A137" s="74">
        <v>7.51</v>
      </c>
      <c r="B137" s="57" t="s">
        <v>65</v>
      </c>
      <c r="C137" s="32"/>
      <c r="D137" s="32">
        <v>3</v>
      </c>
      <c r="E137" s="58" t="s">
        <v>47</v>
      </c>
      <c r="F137" s="60">
        <v>65.76</v>
      </c>
      <c r="G137" s="44"/>
      <c r="H137" s="38"/>
      <c r="I137" s="39" t="s">
        <v>33</v>
      </c>
      <c r="J137" s="40">
        <f t="shared" si="8"/>
        <v>1</v>
      </c>
      <c r="K137" s="38" t="s">
        <v>34</v>
      </c>
      <c r="L137" s="38" t="s">
        <v>4</v>
      </c>
      <c r="M137" s="41"/>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9"/>
        <v>197.28</v>
      </c>
      <c r="BB137" s="51">
        <f t="shared" si="10"/>
        <v>197.28</v>
      </c>
      <c r="BC137" s="56" t="str">
        <f t="shared" si="11"/>
        <v>INR  One Hundred &amp; Ninety Seven  and Paise Twenty Eight Only</v>
      </c>
      <c r="IA137" s="20">
        <v>7.51</v>
      </c>
      <c r="IB137" s="20" t="s">
        <v>65</v>
      </c>
      <c r="ID137" s="20">
        <v>3</v>
      </c>
      <c r="IE137" s="21" t="s">
        <v>47</v>
      </c>
      <c r="IF137" s="21"/>
      <c r="IG137" s="21"/>
      <c r="IH137" s="21"/>
      <c r="II137" s="21"/>
    </row>
    <row r="138" spans="1:243" s="20" customFormat="1" ht="28.5">
      <c r="A138" s="74">
        <v>7.52</v>
      </c>
      <c r="B138" s="57" t="s">
        <v>66</v>
      </c>
      <c r="C138" s="32"/>
      <c r="D138" s="32">
        <v>3</v>
      </c>
      <c r="E138" s="58" t="s">
        <v>47</v>
      </c>
      <c r="F138" s="60">
        <v>50.99</v>
      </c>
      <c r="G138" s="44"/>
      <c r="H138" s="38"/>
      <c r="I138" s="39" t="s">
        <v>33</v>
      </c>
      <c r="J138" s="40">
        <f t="shared" si="8"/>
        <v>1</v>
      </c>
      <c r="K138" s="38" t="s">
        <v>34</v>
      </c>
      <c r="L138" s="38" t="s">
        <v>4</v>
      </c>
      <c r="M138" s="41"/>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9"/>
        <v>152.97</v>
      </c>
      <c r="BB138" s="51">
        <f t="shared" si="10"/>
        <v>152.97</v>
      </c>
      <c r="BC138" s="56" t="str">
        <f t="shared" si="11"/>
        <v>INR  One Hundred &amp; Fifty Two  and Paise Ninety Seven Only</v>
      </c>
      <c r="IA138" s="20">
        <v>7.52</v>
      </c>
      <c r="IB138" s="20" t="s">
        <v>66</v>
      </c>
      <c r="ID138" s="20">
        <v>3</v>
      </c>
      <c r="IE138" s="21" t="s">
        <v>47</v>
      </c>
      <c r="IF138" s="21"/>
      <c r="IG138" s="21"/>
      <c r="IH138" s="21"/>
      <c r="II138" s="21"/>
    </row>
    <row r="139" spans="1:243" s="20" customFormat="1" ht="78.75" customHeight="1">
      <c r="A139" s="74">
        <v>7.53</v>
      </c>
      <c r="B139" s="57" t="s">
        <v>221</v>
      </c>
      <c r="C139" s="32"/>
      <c r="D139" s="32">
        <v>1</v>
      </c>
      <c r="E139" s="58" t="s">
        <v>47</v>
      </c>
      <c r="F139" s="60">
        <v>75.36</v>
      </c>
      <c r="G139" s="44"/>
      <c r="H139" s="38"/>
      <c r="I139" s="39" t="s">
        <v>33</v>
      </c>
      <c r="J139" s="40">
        <f t="shared" si="8"/>
        <v>1</v>
      </c>
      <c r="K139" s="38" t="s">
        <v>34</v>
      </c>
      <c r="L139" s="38" t="s">
        <v>4</v>
      </c>
      <c r="M139" s="41"/>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9"/>
        <v>75.36</v>
      </c>
      <c r="BB139" s="51">
        <f t="shared" si="10"/>
        <v>75.36</v>
      </c>
      <c r="BC139" s="56" t="str">
        <f t="shared" si="11"/>
        <v>INR  Seventy Five and Paise Thirty Six Only</v>
      </c>
      <c r="IA139" s="20">
        <v>7.53</v>
      </c>
      <c r="IB139" s="20" t="s">
        <v>221</v>
      </c>
      <c r="ID139" s="20">
        <v>1</v>
      </c>
      <c r="IE139" s="21" t="s">
        <v>47</v>
      </c>
      <c r="IF139" s="21"/>
      <c r="IG139" s="21"/>
      <c r="IH139" s="21"/>
      <c r="II139" s="21"/>
    </row>
    <row r="140" spans="1:243" s="20" customFormat="1" ht="94.5">
      <c r="A140" s="74">
        <v>7.54</v>
      </c>
      <c r="B140" s="57" t="s">
        <v>222</v>
      </c>
      <c r="C140" s="32"/>
      <c r="D140" s="64"/>
      <c r="E140" s="64"/>
      <c r="F140" s="64"/>
      <c r="G140" s="64"/>
      <c r="H140" s="64"/>
      <c r="I140" s="64"/>
      <c r="J140" s="64"/>
      <c r="K140" s="64"/>
      <c r="L140" s="64"/>
      <c r="M140" s="64"/>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IA140" s="20">
        <v>7.54</v>
      </c>
      <c r="IB140" s="20" t="s">
        <v>222</v>
      </c>
      <c r="IE140" s="21"/>
      <c r="IF140" s="21"/>
      <c r="IG140" s="21"/>
      <c r="IH140" s="21"/>
      <c r="II140" s="21"/>
    </row>
    <row r="141" spans="1:243" s="20" customFormat="1" ht="28.5">
      <c r="A141" s="74">
        <v>7.55</v>
      </c>
      <c r="B141" s="57" t="s">
        <v>125</v>
      </c>
      <c r="C141" s="32"/>
      <c r="D141" s="32">
        <v>2</v>
      </c>
      <c r="E141" s="58" t="s">
        <v>47</v>
      </c>
      <c r="F141" s="60">
        <v>52.3</v>
      </c>
      <c r="G141" s="44"/>
      <c r="H141" s="38"/>
      <c r="I141" s="39" t="s">
        <v>33</v>
      </c>
      <c r="J141" s="40">
        <f aca="true" t="shared" si="12" ref="J141:J203">IF(I141="Less(-)",-1,1)</f>
        <v>1</v>
      </c>
      <c r="K141" s="38" t="s">
        <v>34</v>
      </c>
      <c r="L141" s="38" t="s">
        <v>4</v>
      </c>
      <c r="M141" s="41"/>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aca="true" t="shared" si="13" ref="BA141:BA203">total_amount_ba($B$2,$D$2,D141,F141,J141,K141,M141)</f>
        <v>104.6</v>
      </c>
      <c r="BB141" s="51">
        <f aca="true" t="shared" si="14" ref="BB141:BB203">BA141+SUM(N141:AZ141)</f>
        <v>104.6</v>
      </c>
      <c r="BC141" s="56" t="str">
        <f aca="true" t="shared" si="15" ref="BC141:BC203">SpellNumber(L141,BB141)</f>
        <v>INR  One Hundred &amp; Four  and Paise Sixty Only</v>
      </c>
      <c r="IA141" s="20">
        <v>7.55</v>
      </c>
      <c r="IB141" s="20" t="s">
        <v>125</v>
      </c>
      <c r="ID141" s="20">
        <v>2</v>
      </c>
      <c r="IE141" s="21" t="s">
        <v>47</v>
      </c>
      <c r="IF141" s="21"/>
      <c r="IG141" s="21"/>
      <c r="IH141" s="21"/>
      <c r="II141" s="21"/>
    </row>
    <row r="142" spans="1:243" s="20" customFormat="1" ht="28.5">
      <c r="A142" s="74">
        <v>7.56</v>
      </c>
      <c r="B142" s="57" t="s">
        <v>67</v>
      </c>
      <c r="C142" s="32"/>
      <c r="D142" s="32">
        <v>2</v>
      </c>
      <c r="E142" s="58" t="s">
        <v>47</v>
      </c>
      <c r="F142" s="60">
        <v>46.34</v>
      </c>
      <c r="G142" s="44"/>
      <c r="H142" s="38"/>
      <c r="I142" s="39" t="s">
        <v>33</v>
      </c>
      <c r="J142" s="40">
        <f t="shared" si="12"/>
        <v>1</v>
      </c>
      <c r="K142" s="38" t="s">
        <v>34</v>
      </c>
      <c r="L142" s="38" t="s">
        <v>4</v>
      </c>
      <c r="M142" s="41"/>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13"/>
        <v>92.68</v>
      </c>
      <c r="BB142" s="51">
        <f t="shared" si="14"/>
        <v>92.68</v>
      </c>
      <c r="BC142" s="56" t="str">
        <f t="shared" si="15"/>
        <v>INR  Ninety Two and Paise Sixty Eight Only</v>
      </c>
      <c r="IA142" s="20">
        <v>7.56</v>
      </c>
      <c r="IB142" s="20" t="s">
        <v>67</v>
      </c>
      <c r="ID142" s="20">
        <v>2</v>
      </c>
      <c r="IE142" s="21" t="s">
        <v>47</v>
      </c>
      <c r="IF142" s="21"/>
      <c r="IG142" s="21"/>
      <c r="IH142" s="21"/>
      <c r="II142" s="21"/>
    </row>
    <row r="143" spans="1:243" s="20" customFormat="1" ht="110.25">
      <c r="A143" s="74">
        <v>7.57</v>
      </c>
      <c r="B143" s="57" t="s">
        <v>223</v>
      </c>
      <c r="C143" s="32"/>
      <c r="D143" s="64"/>
      <c r="E143" s="64"/>
      <c r="F143" s="64"/>
      <c r="G143" s="64"/>
      <c r="H143" s="64"/>
      <c r="I143" s="64"/>
      <c r="J143" s="64"/>
      <c r="K143" s="64"/>
      <c r="L143" s="64"/>
      <c r="M143" s="64"/>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IA143" s="20">
        <v>7.57</v>
      </c>
      <c r="IB143" s="20" t="s">
        <v>223</v>
      </c>
      <c r="IE143" s="21"/>
      <c r="IF143" s="21"/>
      <c r="IG143" s="21"/>
      <c r="IH143" s="21"/>
      <c r="II143" s="21"/>
    </row>
    <row r="144" spans="1:243" s="20" customFormat="1" ht="28.5">
      <c r="A144" s="74">
        <v>7.58</v>
      </c>
      <c r="B144" s="57" t="s">
        <v>132</v>
      </c>
      <c r="C144" s="32"/>
      <c r="D144" s="32">
        <v>2</v>
      </c>
      <c r="E144" s="58" t="s">
        <v>47</v>
      </c>
      <c r="F144" s="60">
        <v>54.41</v>
      </c>
      <c r="G144" s="44"/>
      <c r="H144" s="38"/>
      <c r="I144" s="39" t="s">
        <v>33</v>
      </c>
      <c r="J144" s="40">
        <f t="shared" si="12"/>
        <v>1</v>
      </c>
      <c r="K144" s="38" t="s">
        <v>34</v>
      </c>
      <c r="L144" s="38" t="s">
        <v>4</v>
      </c>
      <c r="M144" s="41"/>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13"/>
        <v>108.82</v>
      </c>
      <c r="BB144" s="51">
        <f t="shared" si="14"/>
        <v>108.82</v>
      </c>
      <c r="BC144" s="56" t="str">
        <f t="shared" si="15"/>
        <v>INR  One Hundred &amp; Eight  and Paise Eighty Two Only</v>
      </c>
      <c r="IA144" s="20">
        <v>7.58</v>
      </c>
      <c r="IB144" s="20" t="s">
        <v>132</v>
      </c>
      <c r="ID144" s="20">
        <v>2</v>
      </c>
      <c r="IE144" s="21" t="s">
        <v>47</v>
      </c>
      <c r="IF144" s="21"/>
      <c r="IG144" s="21"/>
      <c r="IH144" s="21"/>
      <c r="II144" s="21"/>
    </row>
    <row r="145" spans="1:243" s="20" customFormat="1" ht="126">
      <c r="A145" s="74">
        <v>7.59</v>
      </c>
      <c r="B145" s="57" t="s">
        <v>224</v>
      </c>
      <c r="C145" s="32"/>
      <c r="D145" s="32">
        <v>2</v>
      </c>
      <c r="E145" s="58" t="s">
        <v>47</v>
      </c>
      <c r="F145" s="60">
        <v>656.42</v>
      </c>
      <c r="G145" s="44"/>
      <c r="H145" s="38"/>
      <c r="I145" s="39" t="s">
        <v>33</v>
      </c>
      <c r="J145" s="40">
        <f t="shared" si="12"/>
        <v>1</v>
      </c>
      <c r="K145" s="38" t="s">
        <v>34</v>
      </c>
      <c r="L145" s="38" t="s">
        <v>4</v>
      </c>
      <c r="M145" s="41"/>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13"/>
        <v>1312.84</v>
      </c>
      <c r="BB145" s="51">
        <f t="shared" si="14"/>
        <v>1312.84</v>
      </c>
      <c r="BC145" s="56" t="str">
        <f t="shared" si="15"/>
        <v>INR  One Thousand Three Hundred &amp; Twelve  and Paise Eighty Four Only</v>
      </c>
      <c r="IA145" s="20">
        <v>7.59</v>
      </c>
      <c r="IB145" s="20" t="s">
        <v>224</v>
      </c>
      <c r="ID145" s="20">
        <v>2</v>
      </c>
      <c r="IE145" s="21" t="s">
        <v>47</v>
      </c>
      <c r="IF145" s="21"/>
      <c r="IG145" s="21"/>
      <c r="IH145" s="21"/>
      <c r="II145" s="21"/>
    </row>
    <row r="146" spans="1:243" s="20" customFormat="1" ht="409.5">
      <c r="A146" s="74">
        <v>7.6</v>
      </c>
      <c r="B146" s="57" t="s">
        <v>225</v>
      </c>
      <c r="C146" s="32"/>
      <c r="D146" s="64"/>
      <c r="E146" s="64"/>
      <c r="F146" s="64"/>
      <c r="G146" s="64"/>
      <c r="H146" s="64"/>
      <c r="I146" s="64"/>
      <c r="J146" s="64"/>
      <c r="K146" s="64"/>
      <c r="L146" s="64"/>
      <c r="M146" s="64"/>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IA146" s="20">
        <v>7.6</v>
      </c>
      <c r="IB146" s="20" t="s">
        <v>225</v>
      </c>
      <c r="IE146" s="21"/>
      <c r="IF146" s="21"/>
      <c r="IG146" s="21"/>
      <c r="IH146" s="21"/>
      <c r="II146" s="21"/>
    </row>
    <row r="147" spans="1:243" s="20" customFormat="1" ht="94.5">
      <c r="A147" s="74">
        <v>7.61</v>
      </c>
      <c r="B147" s="57" t="s">
        <v>226</v>
      </c>
      <c r="C147" s="32"/>
      <c r="D147" s="32">
        <v>5</v>
      </c>
      <c r="E147" s="58" t="s">
        <v>43</v>
      </c>
      <c r="F147" s="60">
        <v>1526.65</v>
      </c>
      <c r="G147" s="44"/>
      <c r="H147" s="38"/>
      <c r="I147" s="39" t="s">
        <v>33</v>
      </c>
      <c r="J147" s="40">
        <f t="shared" si="12"/>
        <v>1</v>
      </c>
      <c r="K147" s="38" t="s">
        <v>34</v>
      </c>
      <c r="L147" s="38" t="s">
        <v>4</v>
      </c>
      <c r="M147" s="41"/>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13"/>
        <v>7633.25</v>
      </c>
      <c r="BB147" s="51">
        <f t="shared" si="14"/>
        <v>7633.25</v>
      </c>
      <c r="BC147" s="56" t="str">
        <f t="shared" si="15"/>
        <v>INR  Seven Thousand Six Hundred &amp; Thirty Three  and Paise Twenty Five Only</v>
      </c>
      <c r="IA147" s="20">
        <v>7.61</v>
      </c>
      <c r="IB147" s="20" t="s">
        <v>226</v>
      </c>
      <c r="ID147" s="20">
        <v>5</v>
      </c>
      <c r="IE147" s="21" t="s">
        <v>43</v>
      </c>
      <c r="IF147" s="21"/>
      <c r="IG147" s="21"/>
      <c r="IH147" s="21"/>
      <c r="II147" s="21"/>
    </row>
    <row r="148" spans="1:243" s="20" customFormat="1" ht="94.5">
      <c r="A148" s="74">
        <v>7.62</v>
      </c>
      <c r="B148" s="57" t="s">
        <v>227</v>
      </c>
      <c r="C148" s="32"/>
      <c r="D148" s="64"/>
      <c r="E148" s="64"/>
      <c r="F148" s="64"/>
      <c r="G148" s="64"/>
      <c r="H148" s="64"/>
      <c r="I148" s="64"/>
      <c r="J148" s="64"/>
      <c r="K148" s="64"/>
      <c r="L148" s="64"/>
      <c r="M148" s="64"/>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IA148" s="20">
        <v>7.62</v>
      </c>
      <c r="IB148" s="20" t="s">
        <v>227</v>
      </c>
      <c r="IE148" s="21"/>
      <c r="IF148" s="21"/>
      <c r="IG148" s="21"/>
      <c r="IH148" s="21"/>
      <c r="II148" s="21"/>
    </row>
    <row r="149" spans="1:243" s="20" customFormat="1" ht="28.5">
      <c r="A149" s="74">
        <v>7.63</v>
      </c>
      <c r="B149" s="57" t="s">
        <v>228</v>
      </c>
      <c r="C149" s="32"/>
      <c r="D149" s="32">
        <v>3</v>
      </c>
      <c r="E149" s="58" t="s">
        <v>44</v>
      </c>
      <c r="F149" s="60">
        <v>219.42</v>
      </c>
      <c r="G149" s="44"/>
      <c r="H149" s="38"/>
      <c r="I149" s="39" t="s">
        <v>33</v>
      </c>
      <c r="J149" s="40">
        <f t="shared" si="12"/>
        <v>1</v>
      </c>
      <c r="K149" s="38" t="s">
        <v>34</v>
      </c>
      <c r="L149" s="38" t="s">
        <v>4</v>
      </c>
      <c r="M149" s="41"/>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13"/>
        <v>658.26</v>
      </c>
      <c r="BB149" s="51">
        <f t="shared" si="14"/>
        <v>658.26</v>
      </c>
      <c r="BC149" s="56" t="str">
        <f t="shared" si="15"/>
        <v>INR  Six Hundred &amp; Fifty Eight  and Paise Twenty Six Only</v>
      </c>
      <c r="IA149" s="20">
        <v>7.63</v>
      </c>
      <c r="IB149" s="20" t="s">
        <v>228</v>
      </c>
      <c r="ID149" s="20">
        <v>3</v>
      </c>
      <c r="IE149" s="21" t="s">
        <v>44</v>
      </c>
      <c r="IF149" s="21"/>
      <c r="IG149" s="21"/>
      <c r="IH149" s="21"/>
      <c r="II149" s="21"/>
    </row>
    <row r="150" spans="1:243" s="20" customFormat="1" ht="110.25">
      <c r="A150" s="74">
        <v>7.64</v>
      </c>
      <c r="B150" s="57" t="s">
        <v>133</v>
      </c>
      <c r="C150" s="32"/>
      <c r="D150" s="32">
        <v>6</v>
      </c>
      <c r="E150" s="58" t="s">
        <v>44</v>
      </c>
      <c r="F150" s="60">
        <v>69.14</v>
      </c>
      <c r="G150" s="44"/>
      <c r="H150" s="38"/>
      <c r="I150" s="39" t="s">
        <v>33</v>
      </c>
      <c r="J150" s="40">
        <f t="shared" si="12"/>
        <v>1</v>
      </c>
      <c r="K150" s="38" t="s">
        <v>34</v>
      </c>
      <c r="L150" s="38" t="s">
        <v>4</v>
      </c>
      <c r="M150" s="41"/>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13"/>
        <v>414.84</v>
      </c>
      <c r="BB150" s="51">
        <f t="shared" si="14"/>
        <v>414.84</v>
      </c>
      <c r="BC150" s="56" t="str">
        <f t="shared" si="15"/>
        <v>INR  Four Hundred &amp; Fourteen  and Paise Eighty Four Only</v>
      </c>
      <c r="IA150" s="20">
        <v>7.64</v>
      </c>
      <c r="IB150" s="20" t="s">
        <v>133</v>
      </c>
      <c r="ID150" s="20">
        <v>6</v>
      </c>
      <c r="IE150" s="21" t="s">
        <v>44</v>
      </c>
      <c r="IF150" s="21"/>
      <c r="IG150" s="21"/>
      <c r="IH150" s="21"/>
      <c r="II150" s="21"/>
    </row>
    <row r="151" spans="1:243" s="20" customFormat="1" ht="63">
      <c r="A151" s="74">
        <v>7.65</v>
      </c>
      <c r="B151" s="57" t="s">
        <v>229</v>
      </c>
      <c r="C151" s="32"/>
      <c r="D151" s="64"/>
      <c r="E151" s="64"/>
      <c r="F151" s="64"/>
      <c r="G151" s="64"/>
      <c r="H151" s="64"/>
      <c r="I151" s="64"/>
      <c r="J151" s="64"/>
      <c r="K151" s="64"/>
      <c r="L151" s="64"/>
      <c r="M151" s="64"/>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IA151" s="20">
        <v>7.65</v>
      </c>
      <c r="IB151" s="20" t="s">
        <v>229</v>
      </c>
      <c r="IE151" s="21"/>
      <c r="IF151" s="21"/>
      <c r="IG151" s="21"/>
      <c r="IH151" s="21"/>
      <c r="II151" s="21"/>
    </row>
    <row r="152" spans="1:243" s="20" customFormat="1" ht="28.5">
      <c r="A152" s="74">
        <v>7.66</v>
      </c>
      <c r="B152" s="57" t="s">
        <v>134</v>
      </c>
      <c r="C152" s="32"/>
      <c r="D152" s="32">
        <v>3</v>
      </c>
      <c r="E152" s="58" t="s">
        <v>47</v>
      </c>
      <c r="F152" s="60">
        <v>27.22</v>
      </c>
      <c r="G152" s="44"/>
      <c r="H152" s="38"/>
      <c r="I152" s="39" t="s">
        <v>33</v>
      </c>
      <c r="J152" s="40">
        <f t="shared" si="12"/>
        <v>1</v>
      </c>
      <c r="K152" s="38" t="s">
        <v>34</v>
      </c>
      <c r="L152" s="38" t="s">
        <v>4</v>
      </c>
      <c r="M152" s="41"/>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13"/>
        <v>81.66</v>
      </c>
      <c r="BB152" s="51">
        <f t="shared" si="14"/>
        <v>81.66</v>
      </c>
      <c r="BC152" s="56" t="str">
        <f t="shared" si="15"/>
        <v>INR  Eighty One and Paise Sixty Six Only</v>
      </c>
      <c r="IA152" s="20">
        <v>7.66</v>
      </c>
      <c r="IB152" s="20" t="s">
        <v>134</v>
      </c>
      <c r="ID152" s="20">
        <v>3</v>
      </c>
      <c r="IE152" s="21" t="s">
        <v>47</v>
      </c>
      <c r="IF152" s="21"/>
      <c r="IG152" s="21"/>
      <c r="IH152" s="21"/>
      <c r="II152" s="21"/>
    </row>
    <row r="153" spans="1:243" s="20" customFormat="1" ht="78.75">
      <c r="A153" s="74">
        <v>7.67</v>
      </c>
      <c r="B153" s="57" t="s">
        <v>135</v>
      </c>
      <c r="C153" s="32"/>
      <c r="D153" s="32">
        <v>2</v>
      </c>
      <c r="E153" s="58" t="s">
        <v>163</v>
      </c>
      <c r="F153" s="60">
        <v>297.9</v>
      </c>
      <c r="G153" s="44"/>
      <c r="H153" s="38"/>
      <c r="I153" s="39" t="s">
        <v>33</v>
      </c>
      <c r="J153" s="40">
        <f t="shared" si="12"/>
        <v>1</v>
      </c>
      <c r="K153" s="38" t="s">
        <v>34</v>
      </c>
      <c r="L153" s="38" t="s">
        <v>4</v>
      </c>
      <c r="M153" s="41"/>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2">
        <f t="shared" si="13"/>
        <v>595.8</v>
      </c>
      <c r="BB153" s="51">
        <f t="shared" si="14"/>
        <v>595.8</v>
      </c>
      <c r="BC153" s="56" t="str">
        <f t="shared" si="15"/>
        <v>INR  Five Hundred &amp; Ninety Five  and Paise Eighty Only</v>
      </c>
      <c r="IA153" s="20">
        <v>7.67</v>
      </c>
      <c r="IB153" s="20" t="s">
        <v>135</v>
      </c>
      <c r="ID153" s="20">
        <v>2</v>
      </c>
      <c r="IE153" s="21" t="s">
        <v>163</v>
      </c>
      <c r="IF153" s="21"/>
      <c r="IG153" s="21"/>
      <c r="IH153" s="21"/>
      <c r="II153" s="21"/>
    </row>
    <row r="154" spans="1:243" s="20" customFormat="1" ht="110.25">
      <c r="A154" s="74">
        <v>7.68</v>
      </c>
      <c r="B154" s="57" t="s">
        <v>230</v>
      </c>
      <c r="C154" s="32"/>
      <c r="D154" s="32">
        <v>2</v>
      </c>
      <c r="E154" s="58" t="s">
        <v>47</v>
      </c>
      <c r="F154" s="60">
        <v>12.98</v>
      </c>
      <c r="G154" s="44"/>
      <c r="H154" s="38"/>
      <c r="I154" s="39" t="s">
        <v>33</v>
      </c>
      <c r="J154" s="40">
        <f t="shared" si="12"/>
        <v>1</v>
      </c>
      <c r="K154" s="38" t="s">
        <v>34</v>
      </c>
      <c r="L154" s="38" t="s">
        <v>4</v>
      </c>
      <c r="M154" s="41"/>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13"/>
        <v>25.96</v>
      </c>
      <c r="BB154" s="51">
        <f t="shared" si="14"/>
        <v>25.96</v>
      </c>
      <c r="BC154" s="56" t="str">
        <f t="shared" si="15"/>
        <v>INR  Twenty Five and Paise Ninety Six Only</v>
      </c>
      <c r="IA154" s="20">
        <v>7.68</v>
      </c>
      <c r="IB154" s="20" t="s">
        <v>230</v>
      </c>
      <c r="ID154" s="20">
        <v>2</v>
      </c>
      <c r="IE154" s="21" t="s">
        <v>47</v>
      </c>
      <c r="IF154" s="21"/>
      <c r="IG154" s="21"/>
      <c r="IH154" s="21"/>
      <c r="II154" s="21"/>
    </row>
    <row r="155" spans="1:243" s="20" customFormat="1" ht="31.5">
      <c r="A155" s="74">
        <v>7.69</v>
      </c>
      <c r="B155" s="57" t="s">
        <v>231</v>
      </c>
      <c r="C155" s="32"/>
      <c r="D155" s="64"/>
      <c r="E155" s="64"/>
      <c r="F155" s="64"/>
      <c r="G155" s="64"/>
      <c r="H155" s="64"/>
      <c r="I155" s="64"/>
      <c r="J155" s="64"/>
      <c r="K155" s="64"/>
      <c r="L155" s="64"/>
      <c r="M155" s="64"/>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IA155" s="20">
        <v>7.69</v>
      </c>
      <c r="IB155" s="20" t="s">
        <v>231</v>
      </c>
      <c r="IE155" s="21"/>
      <c r="IF155" s="21"/>
      <c r="IG155" s="21"/>
      <c r="IH155" s="21"/>
      <c r="II155" s="21"/>
    </row>
    <row r="156" spans="1:243" s="20" customFormat="1" ht="409.5">
      <c r="A156" s="74">
        <v>7.7</v>
      </c>
      <c r="B156" s="57" t="s">
        <v>136</v>
      </c>
      <c r="C156" s="32"/>
      <c r="D156" s="32">
        <v>2</v>
      </c>
      <c r="E156" s="58" t="s">
        <v>43</v>
      </c>
      <c r="F156" s="60">
        <v>1543.8</v>
      </c>
      <c r="G156" s="44"/>
      <c r="H156" s="38"/>
      <c r="I156" s="39" t="s">
        <v>33</v>
      </c>
      <c r="J156" s="40">
        <f t="shared" si="12"/>
        <v>1</v>
      </c>
      <c r="K156" s="38" t="s">
        <v>34</v>
      </c>
      <c r="L156" s="38" t="s">
        <v>4</v>
      </c>
      <c r="M156" s="41"/>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13"/>
        <v>3087.6</v>
      </c>
      <c r="BB156" s="51">
        <f t="shared" si="14"/>
        <v>3087.6</v>
      </c>
      <c r="BC156" s="56" t="str">
        <f t="shared" si="15"/>
        <v>INR  Three Thousand  &amp;Eighty Seven  and Paise Sixty Only</v>
      </c>
      <c r="IA156" s="20">
        <v>7.7</v>
      </c>
      <c r="IB156" s="20" t="s">
        <v>136</v>
      </c>
      <c r="ID156" s="20">
        <v>2</v>
      </c>
      <c r="IE156" s="21" t="s">
        <v>43</v>
      </c>
      <c r="IF156" s="21"/>
      <c r="IG156" s="21"/>
      <c r="IH156" s="21"/>
      <c r="II156" s="21"/>
    </row>
    <row r="157" spans="1:243" s="20" customFormat="1" ht="267.75">
      <c r="A157" s="74">
        <v>7.71</v>
      </c>
      <c r="B157" s="57" t="s">
        <v>232</v>
      </c>
      <c r="C157" s="32"/>
      <c r="D157" s="32">
        <v>5</v>
      </c>
      <c r="E157" s="58" t="s">
        <v>44</v>
      </c>
      <c r="F157" s="60">
        <v>343.4</v>
      </c>
      <c r="G157" s="44"/>
      <c r="H157" s="38"/>
      <c r="I157" s="39" t="s">
        <v>33</v>
      </c>
      <c r="J157" s="40">
        <f t="shared" si="12"/>
        <v>1</v>
      </c>
      <c r="K157" s="38" t="s">
        <v>34</v>
      </c>
      <c r="L157" s="38" t="s">
        <v>4</v>
      </c>
      <c r="M157" s="41"/>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13"/>
        <v>1717</v>
      </c>
      <c r="BB157" s="51">
        <f t="shared" si="14"/>
        <v>1717</v>
      </c>
      <c r="BC157" s="56" t="str">
        <f t="shared" si="15"/>
        <v>INR  One Thousand Seven Hundred &amp; Seventeen  Only</v>
      </c>
      <c r="IA157" s="20">
        <v>7.71</v>
      </c>
      <c r="IB157" s="20" t="s">
        <v>232</v>
      </c>
      <c r="ID157" s="20">
        <v>5</v>
      </c>
      <c r="IE157" s="21" t="s">
        <v>44</v>
      </c>
      <c r="IF157" s="21"/>
      <c r="IG157" s="21"/>
      <c r="IH157" s="21"/>
      <c r="II157" s="21"/>
    </row>
    <row r="158" spans="1:243" s="20" customFormat="1" ht="126">
      <c r="A158" s="74">
        <v>7.72</v>
      </c>
      <c r="B158" s="57" t="s">
        <v>233</v>
      </c>
      <c r="C158" s="32"/>
      <c r="D158" s="64"/>
      <c r="E158" s="64"/>
      <c r="F158" s="64"/>
      <c r="G158" s="64"/>
      <c r="H158" s="64"/>
      <c r="I158" s="64"/>
      <c r="J158" s="64"/>
      <c r="K158" s="64"/>
      <c r="L158" s="64"/>
      <c r="M158" s="64"/>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IA158" s="20">
        <v>7.72</v>
      </c>
      <c r="IB158" s="20" t="s">
        <v>233</v>
      </c>
      <c r="IE158" s="21"/>
      <c r="IF158" s="21"/>
      <c r="IG158" s="21"/>
      <c r="IH158" s="21"/>
      <c r="II158" s="21"/>
    </row>
    <row r="159" spans="1:243" s="20" customFormat="1" ht="42.75">
      <c r="A159" s="74">
        <v>7.73</v>
      </c>
      <c r="B159" s="57" t="s">
        <v>234</v>
      </c>
      <c r="C159" s="32"/>
      <c r="D159" s="32">
        <v>4</v>
      </c>
      <c r="E159" s="58" t="s">
        <v>43</v>
      </c>
      <c r="F159" s="60">
        <v>629.24</v>
      </c>
      <c r="G159" s="44"/>
      <c r="H159" s="38"/>
      <c r="I159" s="39" t="s">
        <v>33</v>
      </c>
      <c r="J159" s="40">
        <f t="shared" si="12"/>
        <v>1</v>
      </c>
      <c r="K159" s="38" t="s">
        <v>34</v>
      </c>
      <c r="L159" s="38" t="s">
        <v>4</v>
      </c>
      <c r="M159" s="41"/>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13"/>
        <v>2516.96</v>
      </c>
      <c r="BB159" s="51">
        <f t="shared" si="14"/>
        <v>2516.96</v>
      </c>
      <c r="BC159" s="56" t="str">
        <f t="shared" si="15"/>
        <v>INR  Two Thousand Five Hundred &amp; Sixteen  and Paise Ninety Six Only</v>
      </c>
      <c r="IA159" s="20">
        <v>7.73</v>
      </c>
      <c r="IB159" s="20" t="s">
        <v>234</v>
      </c>
      <c r="ID159" s="20">
        <v>4</v>
      </c>
      <c r="IE159" s="21" t="s">
        <v>43</v>
      </c>
      <c r="IF159" s="21"/>
      <c r="IG159" s="21"/>
      <c r="IH159" s="21"/>
      <c r="II159" s="21"/>
    </row>
    <row r="160" spans="1:243" s="20" customFormat="1" ht="283.5">
      <c r="A160" s="74">
        <v>7.74</v>
      </c>
      <c r="B160" s="57" t="s">
        <v>235</v>
      </c>
      <c r="C160" s="32"/>
      <c r="D160" s="64"/>
      <c r="E160" s="64"/>
      <c r="F160" s="64"/>
      <c r="G160" s="64"/>
      <c r="H160" s="64"/>
      <c r="I160" s="64"/>
      <c r="J160" s="64"/>
      <c r="K160" s="64"/>
      <c r="L160" s="64"/>
      <c r="M160" s="64"/>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IA160" s="20">
        <v>7.74</v>
      </c>
      <c r="IB160" s="20" t="s">
        <v>235</v>
      </c>
      <c r="IE160" s="21"/>
      <c r="IF160" s="21"/>
      <c r="IG160" s="21"/>
      <c r="IH160" s="21"/>
      <c r="II160" s="21"/>
    </row>
    <row r="161" spans="1:243" s="20" customFormat="1" ht="42.75">
      <c r="A161" s="74">
        <v>7.75</v>
      </c>
      <c r="B161" s="57" t="s">
        <v>152</v>
      </c>
      <c r="C161" s="32"/>
      <c r="D161" s="32">
        <v>2</v>
      </c>
      <c r="E161" s="58" t="s">
        <v>43</v>
      </c>
      <c r="F161" s="60">
        <v>1342.79</v>
      </c>
      <c r="G161" s="44"/>
      <c r="H161" s="38"/>
      <c r="I161" s="39" t="s">
        <v>33</v>
      </c>
      <c r="J161" s="40">
        <f t="shared" si="12"/>
        <v>1</v>
      </c>
      <c r="K161" s="38" t="s">
        <v>34</v>
      </c>
      <c r="L161" s="38" t="s">
        <v>4</v>
      </c>
      <c r="M161" s="41"/>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13"/>
        <v>2685.58</v>
      </c>
      <c r="BB161" s="51">
        <f t="shared" si="14"/>
        <v>2685.58</v>
      </c>
      <c r="BC161" s="56" t="str">
        <f t="shared" si="15"/>
        <v>INR  Two Thousand Six Hundred &amp; Eighty Five  and Paise Fifty Eight Only</v>
      </c>
      <c r="IA161" s="20">
        <v>7.75</v>
      </c>
      <c r="IB161" s="20" t="s">
        <v>152</v>
      </c>
      <c r="ID161" s="20">
        <v>2</v>
      </c>
      <c r="IE161" s="21" t="s">
        <v>43</v>
      </c>
      <c r="IF161" s="21"/>
      <c r="IG161" s="21"/>
      <c r="IH161" s="21"/>
      <c r="II161" s="21"/>
    </row>
    <row r="162" spans="1:243" s="20" customFormat="1" ht="78.75">
      <c r="A162" s="74">
        <v>7.76</v>
      </c>
      <c r="B162" s="57" t="s">
        <v>236</v>
      </c>
      <c r="C162" s="32"/>
      <c r="D162" s="32">
        <v>1</v>
      </c>
      <c r="E162" s="58" t="s">
        <v>57</v>
      </c>
      <c r="F162" s="60">
        <v>454.01</v>
      </c>
      <c r="G162" s="44"/>
      <c r="H162" s="38"/>
      <c r="I162" s="39" t="s">
        <v>33</v>
      </c>
      <c r="J162" s="40">
        <f t="shared" si="12"/>
        <v>1</v>
      </c>
      <c r="K162" s="38" t="s">
        <v>34</v>
      </c>
      <c r="L162" s="38" t="s">
        <v>4</v>
      </c>
      <c r="M162" s="41"/>
      <c r="N162" s="49"/>
      <c r="O162" s="49"/>
      <c r="P162" s="50"/>
      <c r="Q162" s="49"/>
      <c r="R162" s="49"/>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2">
        <f t="shared" si="13"/>
        <v>454.01</v>
      </c>
      <c r="BB162" s="51">
        <f t="shared" si="14"/>
        <v>454.01</v>
      </c>
      <c r="BC162" s="56" t="str">
        <f t="shared" si="15"/>
        <v>INR  Four Hundred &amp; Fifty Four  and Paise One Only</v>
      </c>
      <c r="IA162" s="20">
        <v>7.76</v>
      </c>
      <c r="IB162" s="20" t="s">
        <v>236</v>
      </c>
      <c r="ID162" s="20">
        <v>1</v>
      </c>
      <c r="IE162" s="21" t="s">
        <v>57</v>
      </c>
      <c r="IF162" s="21"/>
      <c r="IG162" s="21"/>
      <c r="IH162" s="21"/>
      <c r="II162" s="21"/>
    </row>
    <row r="163" spans="1:243" s="20" customFormat="1" ht="110.25">
      <c r="A163" s="74">
        <v>7.77</v>
      </c>
      <c r="B163" s="57" t="s">
        <v>237</v>
      </c>
      <c r="C163" s="32"/>
      <c r="D163" s="64"/>
      <c r="E163" s="64"/>
      <c r="F163" s="64"/>
      <c r="G163" s="64"/>
      <c r="H163" s="64"/>
      <c r="I163" s="64"/>
      <c r="J163" s="64"/>
      <c r="K163" s="64"/>
      <c r="L163" s="64"/>
      <c r="M163" s="64"/>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IA163" s="20">
        <v>7.77</v>
      </c>
      <c r="IB163" s="20" t="s">
        <v>237</v>
      </c>
      <c r="IE163" s="21"/>
      <c r="IF163" s="21"/>
      <c r="IG163" s="21"/>
      <c r="IH163" s="21"/>
      <c r="II163" s="21"/>
    </row>
    <row r="164" spans="1:243" s="20" customFormat="1" ht="15.75">
      <c r="A164" s="74">
        <v>7.78</v>
      </c>
      <c r="B164" s="57" t="s">
        <v>112</v>
      </c>
      <c r="C164" s="32"/>
      <c r="D164" s="64"/>
      <c r="E164" s="64"/>
      <c r="F164" s="64"/>
      <c r="G164" s="64"/>
      <c r="H164" s="64"/>
      <c r="I164" s="64"/>
      <c r="J164" s="64"/>
      <c r="K164" s="64"/>
      <c r="L164" s="64"/>
      <c r="M164" s="64"/>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IA164" s="20">
        <v>7.78</v>
      </c>
      <c r="IB164" s="20" t="s">
        <v>112</v>
      </c>
      <c r="IE164" s="21"/>
      <c r="IF164" s="21"/>
      <c r="IG164" s="21"/>
      <c r="IH164" s="21"/>
      <c r="II164" s="21"/>
    </row>
    <row r="165" spans="1:243" s="20" customFormat="1" ht="31.5">
      <c r="A165" s="74">
        <v>7.79</v>
      </c>
      <c r="B165" s="57" t="s">
        <v>238</v>
      </c>
      <c r="C165" s="32"/>
      <c r="D165" s="64"/>
      <c r="E165" s="64"/>
      <c r="F165" s="64"/>
      <c r="G165" s="64"/>
      <c r="H165" s="64"/>
      <c r="I165" s="64"/>
      <c r="J165" s="64"/>
      <c r="K165" s="64"/>
      <c r="L165" s="64"/>
      <c r="M165" s="64"/>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IA165" s="20">
        <v>7.79</v>
      </c>
      <c r="IB165" s="20" t="s">
        <v>238</v>
      </c>
      <c r="IE165" s="21"/>
      <c r="IF165" s="21"/>
      <c r="IG165" s="21"/>
      <c r="IH165" s="21"/>
      <c r="II165" s="21"/>
    </row>
    <row r="166" spans="1:243" s="20" customFormat="1" ht="42.75">
      <c r="A166" s="74">
        <v>7.8</v>
      </c>
      <c r="B166" s="57" t="s">
        <v>64</v>
      </c>
      <c r="C166" s="32"/>
      <c r="D166" s="32">
        <v>2</v>
      </c>
      <c r="E166" s="58" t="s">
        <v>43</v>
      </c>
      <c r="F166" s="60">
        <v>3816.05</v>
      </c>
      <c r="G166" s="44"/>
      <c r="H166" s="38"/>
      <c r="I166" s="39" t="s">
        <v>33</v>
      </c>
      <c r="J166" s="40">
        <f t="shared" si="12"/>
        <v>1</v>
      </c>
      <c r="K166" s="38" t="s">
        <v>34</v>
      </c>
      <c r="L166" s="38" t="s">
        <v>4</v>
      </c>
      <c r="M166" s="41"/>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2">
        <f t="shared" si="13"/>
        <v>7632.1</v>
      </c>
      <c r="BB166" s="51">
        <f t="shared" si="14"/>
        <v>7632.1</v>
      </c>
      <c r="BC166" s="56" t="str">
        <f t="shared" si="15"/>
        <v>INR  Seven Thousand Six Hundred &amp; Thirty Two  and Paise Ten Only</v>
      </c>
      <c r="IA166" s="20">
        <v>7.8</v>
      </c>
      <c r="IB166" s="20" t="s">
        <v>64</v>
      </c>
      <c r="ID166" s="20">
        <v>2</v>
      </c>
      <c r="IE166" s="21" t="s">
        <v>43</v>
      </c>
      <c r="IF166" s="21"/>
      <c r="IG166" s="21"/>
      <c r="IH166" s="21"/>
      <c r="II166" s="21"/>
    </row>
    <row r="167" spans="1:243" s="20" customFormat="1" ht="79.5" customHeight="1">
      <c r="A167" s="74">
        <v>7.81</v>
      </c>
      <c r="B167" s="57" t="s">
        <v>239</v>
      </c>
      <c r="C167" s="32"/>
      <c r="D167" s="64"/>
      <c r="E167" s="64"/>
      <c r="F167" s="64"/>
      <c r="G167" s="64"/>
      <c r="H167" s="64"/>
      <c r="I167" s="64"/>
      <c r="J167" s="64"/>
      <c r="K167" s="64"/>
      <c r="L167" s="64"/>
      <c r="M167" s="64"/>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IA167" s="20">
        <v>7.81</v>
      </c>
      <c r="IB167" s="20" t="s">
        <v>239</v>
      </c>
      <c r="IE167" s="21"/>
      <c r="IF167" s="21"/>
      <c r="IG167" s="21"/>
      <c r="IH167" s="21"/>
      <c r="II167" s="21"/>
    </row>
    <row r="168" spans="1:243" s="20" customFormat="1" ht="42.75">
      <c r="A168" s="74">
        <v>7.82</v>
      </c>
      <c r="B168" s="57" t="s">
        <v>120</v>
      </c>
      <c r="C168" s="32"/>
      <c r="D168" s="32">
        <v>2</v>
      </c>
      <c r="E168" s="58" t="s">
        <v>43</v>
      </c>
      <c r="F168" s="60">
        <v>1186.85</v>
      </c>
      <c r="G168" s="44"/>
      <c r="H168" s="38"/>
      <c r="I168" s="39" t="s">
        <v>33</v>
      </c>
      <c r="J168" s="40">
        <f t="shared" si="12"/>
        <v>1</v>
      </c>
      <c r="K168" s="38" t="s">
        <v>34</v>
      </c>
      <c r="L168" s="38" t="s">
        <v>4</v>
      </c>
      <c r="M168" s="41"/>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 t="shared" si="13"/>
        <v>2373.7</v>
      </c>
      <c r="BB168" s="51">
        <f t="shared" si="14"/>
        <v>2373.7</v>
      </c>
      <c r="BC168" s="56" t="str">
        <f t="shared" si="15"/>
        <v>INR  Two Thousand Three Hundred &amp; Seventy Three  and Paise Seventy Only</v>
      </c>
      <c r="IA168" s="20">
        <v>7.82</v>
      </c>
      <c r="IB168" s="20" t="s">
        <v>120</v>
      </c>
      <c r="ID168" s="20">
        <v>2</v>
      </c>
      <c r="IE168" s="21" t="s">
        <v>43</v>
      </c>
      <c r="IF168" s="21"/>
      <c r="IG168" s="21"/>
      <c r="IH168" s="21"/>
      <c r="II168" s="21"/>
    </row>
    <row r="169" spans="1:243" s="20" customFormat="1" ht="126">
      <c r="A169" s="74">
        <v>7.83</v>
      </c>
      <c r="B169" s="57" t="s">
        <v>240</v>
      </c>
      <c r="C169" s="32"/>
      <c r="D169" s="64"/>
      <c r="E169" s="64"/>
      <c r="F169" s="64"/>
      <c r="G169" s="64"/>
      <c r="H169" s="64"/>
      <c r="I169" s="64"/>
      <c r="J169" s="64"/>
      <c r="K169" s="64"/>
      <c r="L169" s="64"/>
      <c r="M169" s="64"/>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IA169" s="20">
        <v>7.83</v>
      </c>
      <c r="IB169" s="20" t="s">
        <v>240</v>
      </c>
      <c r="IE169" s="21"/>
      <c r="IF169" s="21"/>
      <c r="IG169" s="21"/>
      <c r="IH169" s="21"/>
      <c r="II169" s="21"/>
    </row>
    <row r="170" spans="1:243" s="20" customFormat="1" ht="42.75">
      <c r="A170" s="74">
        <v>7.84</v>
      </c>
      <c r="B170" s="57" t="s">
        <v>241</v>
      </c>
      <c r="C170" s="32"/>
      <c r="D170" s="32">
        <v>2</v>
      </c>
      <c r="E170" s="58" t="s">
        <v>43</v>
      </c>
      <c r="F170" s="60">
        <v>912.58</v>
      </c>
      <c r="G170" s="44"/>
      <c r="H170" s="38"/>
      <c r="I170" s="39" t="s">
        <v>33</v>
      </c>
      <c r="J170" s="40">
        <f t="shared" si="12"/>
        <v>1</v>
      </c>
      <c r="K170" s="38" t="s">
        <v>34</v>
      </c>
      <c r="L170" s="38" t="s">
        <v>4</v>
      </c>
      <c r="M170" s="41"/>
      <c r="N170" s="49"/>
      <c r="O170" s="49"/>
      <c r="P170" s="50"/>
      <c r="Q170" s="49"/>
      <c r="R170" s="49"/>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2">
        <f t="shared" si="13"/>
        <v>1825.16</v>
      </c>
      <c r="BB170" s="51">
        <f t="shared" si="14"/>
        <v>1825.16</v>
      </c>
      <c r="BC170" s="56" t="str">
        <f t="shared" si="15"/>
        <v>INR  One Thousand Eight Hundred &amp; Twenty Five  and Paise Sixteen Only</v>
      </c>
      <c r="IA170" s="20">
        <v>7.84</v>
      </c>
      <c r="IB170" s="20" t="s">
        <v>241</v>
      </c>
      <c r="ID170" s="20">
        <v>2</v>
      </c>
      <c r="IE170" s="21" t="s">
        <v>43</v>
      </c>
      <c r="IF170" s="21"/>
      <c r="IG170" s="21"/>
      <c r="IH170" s="21"/>
      <c r="II170" s="21"/>
    </row>
    <row r="171" spans="1:243" s="20" customFormat="1" ht="283.5">
      <c r="A171" s="74">
        <v>7.85</v>
      </c>
      <c r="B171" s="57" t="s">
        <v>242</v>
      </c>
      <c r="C171" s="32"/>
      <c r="D171" s="32">
        <v>10</v>
      </c>
      <c r="E171" s="58" t="s">
        <v>57</v>
      </c>
      <c r="F171" s="60">
        <v>108.94</v>
      </c>
      <c r="G171" s="44"/>
      <c r="H171" s="38"/>
      <c r="I171" s="39" t="s">
        <v>33</v>
      </c>
      <c r="J171" s="40">
        <f t="shared" si="12"/>
        <v>1</v>
      </c>
      <c r="K171" s="38" t="s">
        <v>34</v>
      </c>
      <c r="L171" s="38" t="s">
        <v>4</v>
      </c>
      <c r="M171" s="41"/>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13"/>
        <v>1089.4</v>
      </c>
      <c r="BB171" s="51">
        <f t="shared" si="14"/>
        <v>1089.4</v>
      </c>
      <c r="BC171" s="56" t="str">
        <f t="shared" si="15"/>
        <v>INR  One Thousand  &amp;Eighty Nine  and Paise Forty Only</v>
      </c>
      <c r="IA171" s="20">
        <v>7.85</v>
      </c>
      <c r="IB171" s="20" t="s">
        <v>242</v>
      </c>
      <c r="ID171" s="20">
        <v>10</v>
      </c>
      <c r="IE171" s="21" t="s">
        <v>57</v>
      </c>
      <c r="IF171" s="21"/>
      <c r="IG171" s="21"/>
      <c r="IH171" s="21"/>
      <c r="II171" s="21"/>
    </row>
    <row r="172" spans="1:243" s="20" customFormat="1" ht="36" customHeight="1">
      <c r="A172" s="74">
        <v>7.86</v>
      </c>
      <c r="B172" s="57" t="s">
        <v>243</v>
      </c>
      <c r="C172" s="32"/>
      <c r="D172" s="32">
        <v>2</v>
      </c>
      <c r="E172" s="58" t="s">
        <v>602</v>
      </c>
      <c r="F172" s="60">
        <v>105.82</v>
      </c>
      <c r="G172" s="44"/>
      <c r="H172" s="38"/>
      <c r="I172" s="39" t="s">
        <v>33</v>
      </c>
      <c r="J172" s="40">
        <f t="shared" si="12"/>
        <v>1</v>
      </c>
      <c r="K172" s="38" t="s">
        <v>34</v>
      </c>
      <c r="L172" s="38" t="s">
        <v>4</v>
      </c>
      <c r="M172" s="41"/>
      <c r="N172" s="49"/>
      <c r="O172" s="49"/>
      <c r="P172" s="50"/>
      <c r="Q172" s="49"/>
      <c r="R172" s="49"/>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2">
        <f t="shared" si="13"/>
        <v>211.64</v>
      </c>
      <c r="BB172" s="51">
        <f t="shared" si="14"/>
        <v>211.64</v>
      </c>
      <c r="BC172" s="56" t="str">
        <f t="shared" si="15"/>
        <v>INR  Two Hundred &amp; Eleven  and Paise Sixty Four Only</v>
      </c>
      <c r="IA172" s="20">
        <v>7.86</v>
      </c>
      <c r="IB172" s="63" t="s">
        <v>243</v>
      </c>
      <c r="ID172" s="20">
        <v>2</v>
      </c>
      <c r="IE172" s="21" t="s">
        <v>602</v>
      </c>
      <c r="IF172" s="21"/>
      <c r="IG172" s="21"/>
      <c r="IH172" s="21"/>
      <c r="II172" s="21"/>
    </row>
    <row r="173" spans="1:243" s="20" customFormat="1" ht="15.75">
      <c r="A173" s="74">
        <v>8</v>
      </c>
      <c r="B173" s="57" t="s">
        <v>244</v>
      </c>
      <c r="C173" s="32"/>
      <c r="D173" s="64"/>
      <c r="E173" s="64"/>
      <c r="F173" s="64"/>
      <c r="G173" s="64"/>
      <c r="H173" s="64"/>
      <c r="I173" s="64"/>
      <c r="J173" s="64"/>
      <c r="K173" s="64"/>
      <c r="L173" s="64"/>
      <c r="M173" s="64"/>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IA173" s="20">
        <v>8</v>
      </c>
      <c r="IB173" s="20" t="s">
        <v>244</v>
      </c>
      <c r="IE173" s="21"/>
      <c r="IF173" s="21"/>
      <c r="IG173" s="21"/>
      <c r="IH173" s="21"/>
      <c r="II173" s="21"/>
    </row>
    <row r="174" spans="1:243" s="20" customFormat="1" ht="110.25">
      <c r="A174" s="74">
        <v>8.01</v>
      </c>
      <c r="B174" s="57" t="s">
        <v>245</v>
      </c>
      <c r="C174" s="32"/>
      <c r="D174" s="64"/>
      <c r="E174" s="64"/>
      <c r="F174" s="64"/>
      <c r="G174" s="64"/>
      <c r="H174" s="64"/>
      <c r="I174" s="64"/>
      <c r="J174" s="64"/>
      <c r="K174" s="64"/>
      <c r="L174" s="64"/>
      <c r="M174" s="64"/>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IA174" s="20">
        <v>8.01</v>
      </c>
      <c r="IB174" s="20" t="s">
        <v>245</v>
      </c>
      <c r="IE174" s="21"/>
      <c r="IF174" s="21"/>
      <c r="IG174" s="21"/>
      <c r="IH174" s="21"/>
      <c r="II174" s="21"/>
    </row>
    <row r="175" spans="1:243" s="20" customFormat="1" ht="42.75">
      <c r="A175" s="74">
        <v>8.02</v>
      </c>
      <c r="B175" s="57" t="s">
        <v>137</v>
      </c>
      <c r="C175" s="32"/>
      <c r="D175" s="32">
        <v>2</v>
      </c>
      <c r="E175" s="58" t="s">
        <v>43</v>
      </c>
      <c r="F175" s="60">
        <v>3882.64</v>
      </c>
      <c r="G175" s="44"/>
      <c r="H175" s="38"/>
      <c r="I175" s="39" t="s">
        <v>33</v>
      </c>
      <c r="J175" s="40">
        <f t="shared" si="12"/>
        <v>1</v>
      </c>
      <c r="K175" s="38" t="s">
        <v>34</v>
      </c>
      <c r="L175" s="38" t="s">
        <v>4</v>
      </c>
      <c r="M175" s="41"/>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 t="shared" si="13"/>
        <v>7765.28</v>
      </c>
      <c r="BB175" s="51">
        <f t="shared" si="14"/>
        <v>7765.28</v>
      </c>
      <c r="BC175" s="56" t="str">
        <f t="shared" si="15"/>
        <v>INR  Seven Thousand Seven Hundred &amp; Sixty Five  and Paise Twenty Eight Only</v>
      </c>
      <c r="IA175" s="20">
        <v>8.02</v>
      </c>
      <c r="IB175" s="20" t="s">
        <v>137</v>
      </c>
      <c r="ID175" s="20">
        <v>2</v>
      </c>
      <c r="IE175" s="21" t="s">
        <v>43</v>
      </c>
      <c r="IF175" s="21"/>
      <c r="IG175" s="21"/>
      <c r="IH175" s="21"/>
      <c r="II175" s="21"/>
    </row>
    <row r="176" spans="1:243" s="20" customFormat="1" ht="252">
      <c r="A176" s="74">
        <v>8.03</v>
      </c>
      <c r="B176" s="57" t="s">
        <v>246</v>
      </c>
      <c r="C176" s="32"/>
      <c r="D176" s="64"/>
      <c r="E176" s="64"/>
      <c r="F176" s="64"/>
      <c r="G176" s="64"/>
      <c r="H176" s="64"/>
      <c r="I176" s="64"/>
      <c r="J176" s="64"/>
      <c r="K176" s="64"/>
      <c r="L176" s="64"/>
      <c r="M176" s="64"/>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IA176" s="20">
        <v>8.03</v>
      </c>
      <c r="IB176" s="20" t="s">
        <v>246</v>
      </c>
      <c r="IE176" s="21"/>
      <c r="IF176" s="21"/>
      <c r="IG176" s="21"/>
      <c r="IH176" s="21"/>
      <c r="II176" s="21"/>
    </row>
    <row r="177" spans="1:243" s="20" customFormat="1" ht="78.75">
      <c r="A177" s="74">
        <v>8.04</v>
      </c>
      <c r="B177" s="57" t="s">
        <v>138</v>
      </c>
      <c r="C177" s="32"/>
      <c r="D177" s="32">
        <v>20</v>
      </c>
      <c r="E177" s="58" t="s">
        <v>57</v>
      </c>
      <c r="F177" s="60">
        <v>145.99</v>
      </c>
      <c r="G177" s="44"/>
      <c r="H177" s="38"/>
      <c r="I177" s="39" t="s">
        <v>33</v>
      </c>
      <c r="J177" s="40">
        <f t="shared" si="12"/>
        <v>1</v>
      </c>
      <c r="K177" s="38" t="s">
        <v>34</v>
      </c>
      <c r="L177" s="38" t="s">
        <v>4</v>
      </c>
      <c r="M177" s="41"/>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 t="shared" si="13"/>
        <v>2919.8</v>
      </c>
      <c r="BB177" s="51">
        <f t="shared" si="14"/>
        <v>2919.8</v>
      </c>
      <c r="BC177" s="56" t="str">
        <f t="shared" si="15"/>
        <v>INR  Two Thousand Nine Hundred &amp; Nineteen  and Paise Eighty Only</v>
      </c>
      <c r="IA177" s="20">
        <v>8.04</v>
      </c>
      <c r="IB177" s="20" t="s">
        <v>138</v>
      </c>
      <c r="ID177" s="20">
        <v>20</v>
      </c>
      <c r="IE177" s="21" t="s">
        <v>57</v>
      </c>
      <c r="IF177" s="21"/>
      <c r="IG177" s="21"/>
      <c r="IH177" s="21"/>
      <c r="II177" s="21"/>
    </row>
    <row r="178" spans="1:243" s="20" customFormat="1" ht="110.25">
      <c r="A178" s="74">
        <v>8.05</v>
      </c>
      <c r="B178" s="57" t="s">
        <v>247</v>
      </c>
      <c r="C178" s="32"/>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IA178" s="20">
        <v>8.05</v>
      </c>
      <c r="IB178" s="20" t="s">
        <v>247</v>
      </c>
      <c r="IE178" s="21"/>
      <c r="IF178" s="21"/>
      <c r="IG178" s="21"/>
      <c r="IH178" s="21"/>
      <c r="II178" s="21"/>
    </row>
    <row r="179" spans="1:243" s="20" customFormat="1" ht="78.75">
      <c r="A179" s="74">
        <v>8.06</v>
      </c>
      <c r="B179" s="57" t="s">
        <v>139</v>
      </c>
      <c r="C179" s="32"/>
      <c r="D179" s="32">
        <v>12</v>
      </c>
      <c r="E179" s="58" t="s">
        <v>57</v>
      </c>
      <c r="F179" s="60">
        <v>93.34</v>
      </c>
      <c r="G179" s="44"/>
      <c r="H179" s="38"/>
      <c r="I179" s="39" t="s">
        <v>33</v>
      </c>
      <c r="J179" s="40">
        <f t="shared" si="12"/>
        <v>1</v>
      </c>
      <c r="K179" s="38" t="s">
        <v>34</v>
      </c>
      <c r="L179" s="38" t="s">
        <v>4</v>
      </c>
      <c r="M179" s="41"/>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 t="shared" si="13"/>
        <v>1120.08</v>
      </c>
      <c r="BB179" s="51">
        <f t="shared" si="14"/>
        <v>1120.08</v>
      </c>
      <c r="BC179" s="56" t="str">
        <f t="shared" si="15"/>
        <v>INR  One Thousand One Hundred &amp; Twenty  and Paise Eight Only</v>
      </c>
      <c r="IA179" s="20">
        <v>8.06</v>
      </c>
      <c r="IB179" s="20" t="s">
        <v>139</v>
      </c>
      <c r="ID179" s="20">
        <v>12</v>
      </c>
      <c r="IE179" s="21" t="s">
        <v>57</v>
      </c>
      <c r="IF179" s="21"/>
      <c r="IG179" s="21"/>
      <c r="IH179" s="21"/>
      <c r="II179" s="21"/>
    </row>
    <row r="180" spans="1:243" s="20" customFormat="1" ht="126">
      <c r="A180" s="74">
        <v>8.07</v>
      </c>
      <c r="B180" s="57" t="s">
        <v>248</v>
      </c>
      <c r="C180" s="32"/>
      <c r="D180" s="64"/>
      <c r="E180" s="64"/>
      <c r="F180" s="64"/>
      <c r="G180" s="64"/>
      <c r="H180" s="64"/>
      <c r="I180" s="64"/>
      <c r="J180" s="64"/>
      <c r="K180" s="64"/>
      <c r="L180" s="64"/>
      <c r="M180" s="64"/>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IA180" s="20">
        <v>8.07</v>
      </c>
      <c r="IB180" s="20" t="s">
        <v>248</v>
      </c>
      <c r="IE180" s="21"/>
      <c r="IF180" s="21"/>
      <c r="IG180" s="21"/>
      <c r="IH180" s="21"/>
      <c r="II180" s="21"/>
    </row>
    <row r="181" spans="1:243" s="20" customFormat="1" ht="42.75">
      <c r="A181" s="74">
        <v>8.08</v>
      </c>
      <c r="B181" s="57" t="s">
        <v>140</v>
      </c>
      <c r="C181" s="32"/>
      <c r="D181" s="32">
        <v>12</v>
      </c>
      <c r="E181" s="58" t="s">
        <v>57</v>
      </c>
      <c r="F181" s="60">
        <v>125.78</v>
      </c>
      <c r="G181" s="44"/>
      <c r="H181" s="38"/>
      <c r="I181" s="39" t="s">
        <v>33</v>
      </c>
      <c r="J181" s="40">
        <f t="shared" si="12"/>
        <v>1</v>
      </c>
      <c r="K181" s="38" t="s">
        <v>34</v>
      </c>
      <c r="L181" s="38" t="s">
        <v>4</v>
      </c>
      <c r="M181" s="41"/>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 t="shared" si="13"/>
        <v>1509.36</v>
      </c>
      <c r="BB181" s="51">
        <f t="shared" si="14"/>
        <v>1509.36</v>
      </c>
      <c r="BC181" s="56" t="str">
        <f t="shared" si="15"/>
        <v>INR  One Thousand Five Hundred &amp; Nine  and Paise Thirty Six Only</v>
      </c>
      <c r="IA181" s="20">
        <v>8.08</v>
      </c>
      <c r="IB181" s="20" t="s">
        <v>140</v>
      </c>
      <c r="ID181" s="20">
        <v>12</v>
      </c>
      <c r="IE181" s="21" t="s">
        <v>57</v>
      </c>
      <c r="IF181" s="21"/>
      <c r="IG181" s="21"/>
      <c r="IH181" s="21"/>
      <c r="II181" s="21"/>
    </row>
    <row r="182" spans="1:243" s="20" customFormat="1" ht="47.25">
      <c r="A182" s="74">
        <v>8.09</v>
      </c>
      <c r="B182" s="57" t="s">
        <v>249</v>
      </c>
      <c r="C182" s="32"/>
      <c r="D182" s="32">
        <v>2</v>
      </c>
      <c r="E182" s="58" t="s">
        <v>57</v>
      </c>
      <c r="F182" s="60">
        <v>73.52</v>
      </c>
      <c r="G182" s="44"/>
      <c r="H182" s="38"/>
      <c r="I182" s="39" t="s">
        <v>33</v>
      </c>
      <c r="J182" s="40">
        <f t="shared" si="12"/>
        <v>1</v>
      </c>
      <c r="K182" s="38" t="s">
        <v>34</v>
      </c>
      <c r="L182" s="38" t="s">
        <v>4</v>
      </c>
      <c r="M182" s="41"/>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13"/>
        <v>147.04</v>
      </c>
      <c r="BB182" s="51">
        <f t="shared" si="14"/>
        <v>147.04</v>
      </c>
      <c r="BC182" s="56" t="str">
        <f t="shared" si="15"/>
        <v>INR  One Hundred &amp; Forty Seven  and Paise Four Only</v>
      </c>
      <c r="IA182" s="20">
        <v>8.09</v>
      </c>
      <c r="IB182" s="20" t="s">
        <v>249</v>
      </c>
      <c r="ID182" s="20">
        <v>2</v>
      </c>
      <c r="IE182" s="21" t="s">
        <v>57</v>
      </c>
      <c r="IF182" s="21"/>
      <c r="IG182" s="21"/>
      <c r="IH182" s="21"/>
      <c r="II182" s="21"/>
    </row>
    <row r="183" spans="1:243" s="20" customFormat="1" ht="47.25">
      <c r="A183" s="74">
        <v>8.1</v>
      </c>
      <c r="B183" s="57" t="s">
        <v>141</v>
      </c>
      <c r="C183" s="32"/>
      <c r="D183" s="32">
        <v>60</v>
      </c>
      <c r="E183" s="58" t="s">
        <v>164</v>
      </c>
      <c r="F183" s="60">
        <v>2.94</v>
      </c>
      <c r="G183" s="44"/>
      <c r="H183" s="38"/>
      <c r="I183" s="39" t="s">
        <v>33</v>
      </c>
      <c r="J183" s="40">
        <f t="shared" si="12"/>
        <v>1</v>
      </c>
      <c r="K183" s="38" t="s">
        <v>34</v>
      </c>
      <c r="L183" s="38" t="s">
        <v>4</v>
      </c>
      <c r="M183" s="41"/>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 t="shared" si="13"/>
        <v>176.4</v>
      </c>
      <c r="BB183" s="51">
        <f t="shared" si="14"/>
        <v>176.4</v>
      </c>
      <c r="BC183" s="56" t="str">
        <f t="shared" si="15"/>
        <v>INR  One Hundred &amp; Seventy Six  and Paise Forty Only</v>
      </c>
      <c r="IA183" s="20">
        <v>8.1</v>
      </c>
      <c r="IB183" s="20" t="s">
        <v>141</v>
      </c>
      <c r="ID183" s="20">
        <v>60</v>
      </c>
      <c r="IE183" s="21" t="s">
        <v>164</v>
      </c>
      <c r="IF183" s="21"/>
      <c r="IG183" s="21"/>
      <c r="IH183" s="21"/>
      <c r="II183" s="21"/>
    </row>
    <row r="184" spans="1:243" s="20" customFormat="1" ht="94.5">
      <c r="A184" s="74">
        <v>8.11</v>
      </c>
      <c r="B184" s="57" t="s">
        <v>250</v>
      </c>
      <c r="C184" s="32"/>
      <c r="D184" s="64"/>
      <c r="E184" s="64"/>
      <c r="F184" s="64"/>
      <c r="G184" s="64"/>
      <c r="H184" s="64"/>
      <c r="I184" s="64"/>
      <c r="J184" s="64"/>
      <c r="K184" s="64"/>
      <c r="L184" s="64"/>
      <c r="M184" s="64"/>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IA184" s="20">
        <v>8.11</v>
      </c>
      <c r="IB184" s="20" t="s">
        <v>250</v>
      </c>
      <c r="IE184" s="21"/>
      <c r="IF184" s="21"/>
      <c r="IG184" s="21"/>
      <c r="IH184" s="21"/>
      <c r="II184" s="21"/>
    </row>
    <row r="185" spans="1:243" s="20" customFormat="1" ht="63">
      <c r="A185" s="74">
        <v>8.12</v>
      </c>
      <c r="B185" s="57" t="s">
        <v>142</v>
      </c>
      <c r="C185" s="32"/>
      <c r="D185" s="32">
        <v>30</v>
      </c>
      <c r="E185" s="58" t="s">
        <v>57</v>
      </c>
      <c r="F185" s="60">
        <v>82.11</v>
      </c>
      <c r="G185" s="44"/>
      <c r="H185" s="38"/>
      <c r="I185" s="39" t="s">
        <v>33</v>
      </c>
      <c r="J185" s="40">
        <f t="shared" si="12"/>
        <v>1</v>
      </c>
      <c r="K185" s="38" t="s">
        <v>34</v>
      </c>
      <c r="L185" s="38" t="s">
        <v>4</v>
      </c>
      <c r="M185" s="41"/>
      <c r="N185" s="49"/>
      <c r="O185" s="49"/>
      <c r="P185" s="50"/>
      <c r="Q185" s="49"/>
      <c r="R185" s="49"/>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2">
        <f t="shared" si="13"/>
        <v>2463.3</v>
      </c>
      <c r="BB185" s="51">
        <f t="shared" si="14"/>
        <v>2463.3</v>
      </c>
      <c r="BC185" s="56" t="str">
        <f t="shared" si="15"/>
        <v>INR  Two Thousand Four Hundred &amp; Sixty Three  and Paise Thirty Only</v>
      </c>
      <c r="IA185" s="20">
        <v>8.12</v>
      </c>
      <c r="IB185" s="20" t="s">
        <v>142</v>
      </c>
      <c r="ID185" s="20">
        <v>30</v>
      </c>
      <c r="IE185" s="21" t="s">
        <v>57</v>
      </c>
      <c r="IF185" s="21"/>
      <c r="IG185" s="21"/>
      <c r="IH185" s="21"/>
      <c r="II185" s="21"/>
    </row>
    <row r="186" spans="1:243" s="20" customFormat="1" ht="47.25">
      <c r="A186" s="74">
        <v>8.13</v>
      </c>
      <c r="B186" s="57" t="s">
        <v>143</v>
      </c>
      <c r="C186" s="32"/>
      <c r="D186" s="32">
        <v>50</v>
      </c>
      <c r="E186" s="58" t="s">
        <v>57</v>
      </c>
      <c r="F186" s="60">
        <v>114.86</v>
      </c>
      <c r="G186" s="44"/>
      <c r="H186" s="38"/>
      <c r="I186" s="39" t="s">
        <v>33</v>
      </c>
      <c r="J186" s="40">
        <f t="shared" si="12"/>
        <v>1</v>
      </c>
      <c r="K186" s="38" t="s">
        <v>34</v>
      </c>
      <c r="L186" s="38" t="s">
        <v>4</v>
      </c>
      <c r="M186" s="41"/>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13"/>
        <v>5743</v>
      </c>
      <c r="BB186" s="51">
        <f t="shared" si="14"/>
        <v>5743</v>
      </c>
      <c r="BC186" s="56" t="str">
        <f t="shared" si="15"/>
        <v>INR  Five Thousand Seven Hundred &amp; Forty Three  Only</v>
      </c>
      <c r="IA186" s="20">
        <v>8.13</v>
      </c>
      <c r="IB186" s="20" t="s">
        <v>143</v>
      </c>
      <c r="ID186" s="20">
        <v>50</v>
      </c>
      <c r="IE186" s="21" t="s">
        <v>57</v>
      </c>
      <c r="IF186" s="21"/>
      <c r="IG186" s="21"/>
      <c r="IH186" s="21"/>
      <c r="II186" s="21"/>
    </row>
    <row r="187" spans="1:243" s="20" customFormat="1" ht="94.5">
      <c r="A187" s="74">
        <v>8.14</v>
      </c>
      <c r="B187" s="57" t="s">
        <v>251</v>
      </c>
      <c r="C187" s="32"/>
      <c r="D187" s="64"/>
      <c r="E187" s="64"/>
      <c r="F187" s="64"/>
      <c r="G187" s="64"/>
      <c r="H187" s="64"/>
      <c r="I187" s="64"/>
      <c r="J187" s="64"/>
      <c r="K187" s="64"/>
      <c r="L187" s="64"/>
      <c r="M187" s="64"/>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IA187" s="20">
        <v>8.14</v>
      </c>
      <c r="IB187" s="20" t="s">
        <v>251</v>
      </c>
      <c r="IE187" s="21"/>
      <c r="IF187" s="21"/>
      <c r="IG187" s="21"/>
      <c r="IH187" s="21"/>
      <c r="II187" s="21"/>
    </row>
    <row r="188" spans="1:243" s="20" customFormat="1" ht="28.5">
      <c r="A188" s="74">
        <v>8.15</v>
      </c>
      <c r="B188" s="57" t="s">
        <v>144</v>
      </c>
      <c r="C188" s="32"/>
      <c r="D188" s="32">
        <v>6</v>
      </c>
      <c r="E188" s="58" t="s">
        <v>57</v>
      </c>
      <c r="F188" s="60">
        <v>127.71</v>
      </c>
      <c r="G188" s="44"/>
      <c r="H188" s="38"/>
      <c r="I188" s="39" t="s">
        <v>33</v>
      </c>
      <c r="J188" s="40">
        <f t="shared" si="12"/>
        <v>1</v>
      </c>
      <c r="K188" s="38" t="s">
        <v>34</v>
      </c>
      <c r="L188" s="38" t="s">
        <v>4</v>
      </c>
      <c r="M188" s="41"/>
      <c r="N188" s="49"/>
      <c r="O188" s="49"/>
      <c r="P188" s="50"/>
      <c r="Q188" s="49"/>
      <c r="R188" s="49"/>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2">
        <f t="shared" si="13"/>
        <v>766.26</v>
      </c>
      <c r="BB188" s="51">
        <f t="shared" si="14"/>
        <v>766.26</v>
      </c>
      <c r="BC188" s="56" t="str">
        <f t="shared" si="15"/>
        <v>INR  Seven Hundred &amp; Sixty Six  and Paise Twenty Six Only</v>
      </c>
      <c r="IA188" s="20">
        <v>8.15</v>
      </c>
      <c r="IB188" s="20" t="s">
        <v>144</v>
      </c>
      <c r="ID188" s="20">
        <v>6</v>
      </c>
      <c r="IE188" s="21" t="s">
        <v>57</v>
      </c>
      <c r="IF188" s="21"/>
      <c r="IG188" s="21"/>
      <c r="IH188" s="21"/>
      <c r="II188" s="21"/>
    </row>
    <row r="189" spans="1:243" s="20" customFormat="1" ht="157.5">
      <c r="A189" s="74">
        <v>8.16</v>
      </c>
      <c r="B189" s="57" t="s">
        <v>252</v>
      </c>
      <c r="C189" s="32"/>
      <c r="D189" s="64"/>
      <c r="E189" s="64"/>
      <c r="F189" s="64"/>
      <c r="G189" s="64"/>
      <c r="H189" s="64"/>
      <c r="I189" s="64"/>
      <c r="J189" s="64"/>
      <c r="K189" s="64"/>
      <c r="L189" s="64"/>
      <c r="M189" s="64"/>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IA189" s="20">
        <v>8.16</v>
      </c>
      <c r="IB189" s="20" t="s">
        <v>252</v>
      </c>
      <c r="IE189" s="21"/>
      <c r="IF189" s="21"/>
      <c r="IG189" s="21"/>
      <c r="IH189" s="21"/>
      <c r="II189" s="21"/>
    </row>
    <row r="190" spans="1:243" s="20" customFormat="1" ht="28.5">
      <c r="A190" s="74">
        <v>8.17</v>
      </c>
      <c r="B190" s="57" t="s">
        <v>253</v>
      </c>
      <c r="C190" s="32"/>
      <c r="D190" s="32">
        <v>2</v>
      </c>
      <c r="E190" s="58" t="s">
        <v>47</v>
      </c>
      <c r="F190" s="60">
        <v>95.57</v>
      </c>
      <c r="G190" s="44"/>
      <c r="H190" s="38"/>
      <c r="I190" s="39" t="s">
        <v>33</v>
      </c>
      <c r="J190" s="40">
        <f t="shared" si="12"/>
        <v>1</v>
      </c>
      <c r="K190" s="38" t="s">
        <v>34</v>
      </c>
      <c r="L190" s="38" t="s">
        <v>4</v>
      </c>
      <c r="M190" s="41"/>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2">
        <f t="shared" si="13"/>
        <v>191.14</v>
      </c>
      <c r="BB190" s="51">
        <f t="shared" si="14"/>
        <v>191.14</v>
      </c>
      <c r="BC190" s="56" t="str">
        <f t="shared" si="15"/>
        <v>INR  One Hundred &amp; Ninety One  and Paise Fourteen Only</v>
      </c>
      <c r="IA190" s="20">
        <v>8.17</v>
      </c>
      <c r="IB190" s="20" t="s">
        <v>253</v>
      </c>
      <c r="ID190" s="20">
        <v>2</v>
      </c>
      <c r="IE190" s="21" t="s">
        <v>47</v>
      </c>
      <c r="IF190" s="21"/>
      <c r="IG190" s="21"/>
      <c r="IH190" s="21"/>
      <c r="II190" s="21"/>
    </row>
    <row r="191" spans="1:243" s="20" customFormat="1" ht="28.5">
      <c r="A191" s="74">
        <v>8.18</v>
      </c>
      <c r="B191" s="57" t="s">
        <v>254</v>
      </c>
      <c r="C191" s="32"/>
      <c r="D191" s="32">
        <v>2</v>
      </c>
      <c r="E191" s="58" t="s">
        <v>47</v>
      </c>
      <c r="F191" s="60">
        <v>117.71</v>
      </c>
      <c r="G191" s="44"/>
      <c r="H191" s="38"/>
      <c r="I191" s="39" t="s">
        <v>33</v>
      </c>
      <c r="J191" s="40">
        <f t="shared" si="12"/>
        <v>1</v>
      </c>
      <c r="K191" s="38" t="s">
        <v>34</v>
      </c>
      <c r="L191" s="38" t="s">
        <v>4</v>
      </c>
      <c r="M191" s="41"/>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 t="shared" si="13"/>
        <v>235.42</v>
      </c>
      <c r="BB191" s="51">
        <f t="shared" si="14"/>
        <v>235.42</v>
      </c>
      <c r="BC191" s="56" t="str">
        <f t="shared" si="15"/>
        <v>INR  Two Hundred &amp; Thirty Five  and Paise Forty Two Only</v>
      </c>
      <c r="IA191" s="20">
        <v>8.18</v>
      </c>
      <c r="IB191" s="20" t="s">
        <v>254</v>
      </c>
      <c r="ID191" s="20">
        <v>2</v>
      </c>
      <c r="IE191" s="21" t="s">
        <v>47</v>
      </c>
      <c r="IF191" s="21"/>
      <c r="IG191" s="21"/>
      <c r="IH191" s="21"/>
      <c r="II191" s="21"/>
    </row>
    <row r="192" spans="1:243" s="20" customFormat="1" ht="28.5">
      <c r="A192" s="74">
        <v>8.19</v>
      </c>
      <c r="B192" s="57" t="s">
        <v>255</v>
      </c>
      <c r="C192" s="32"/>
      <c r="D192" s="32">
        <v>2</v>
      </c>
      <c r="E192" s="58" t="s">
        <v>47</v>
      </c>
      <c r="F192" s="60">
        <v>127.71</v>
      </c>
      <c r="G192" s="44"/>
      <c r="H192" s="38"/>
      <c r="I192" s="39" t="s">
        <v>33</v>
      </c>
      <c r="J192" s="40">
        <f t="shared" si="12"/>
        <v>1</v>
      </c>
      <c r="K192" s="38" t="s">
        <v>34</v>
      </c>
      <c r="L192" s="38" t="s">
        <v>4</v>
      </c>
      <c r="M192" s="41"/>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13"/>
        <v>255.42</v>
      </c>
      <c r="BB192" s="51">
        <f t="shared" si="14"/>
        <v>255.42</v>
      </c>
      <c r="BC192" s="56" t="str">
        <f t="shared" si="15"/>
        <v>INR  Two Hundred &amp; Fifty Five  and Paise Forty Two Only</v>
      </c>
      <c r="IA192" s="20">
        <v>8.19</v>
      </c>
      <c r="IB192" s="20" t="s">
        <v>255</v>
      </c>
      <c r="ID192" s="20">
        <v>2</v>
      </c>
      <c r="IE192" s="21" t="s">
        <v>47</v>
      </c>
      <c r="IF192" s="21"/>
      <c r="IG192" s="21"/>
      <c r="IH192" s="21"/>
      <c r="II192" s="21"/>
    </row>
    <row r="193" spans="1:243" s="20" customFormat="1" ht="220.5" customHeight="1">
      <c r="A193" s="74">
        <v>8.2</v>
      </c>
      <c r="B193" s="57" t="s">
        <v>145</v>
      </c>
      <c r="C193" s="32"/>
      <c r="D193" s="32">
        <v>5</v>
      </c>
      <c r="E193" s="58" t="s">
        <v>57</v>
      </c>
      <c r="F193" s="60">
        <v>504.56</v>
      </c>
      <c r="G193" s="44"/>
      <c r="H193" s="38"/>
      <c r="I193" s="39" t="s">
        <v>33</v>
      </c>
      <c r="J193" s="40">
        <f t="shared" si="12"/>
        <v>1</v>
      </c>
      <c r="K193" s="38" t="s">
        <v>34</v>
      </c>
      <c r="L193" s="38" t="s">
        <v>4</v>
      </c>
      <c r="M193" s="41"/>
      <c r="N193" s="49"/>
      <c r="O193" s="49"/>
      <c r="P193" s="50"/>
      <c r="Q193" s="49"/>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2">
        <f t="shared" si="13"/>
        <v>2522.8</v>
      </c>
      <c r="BB193" s="51">
        <f t="shared" si="14"/>
        <v>2522.8</v>
      </c>
      <c r="BC193" s="56" t="str">
        <f t="shared" si="15"/>
        <v>INR  Two Thousand Five Hundred &amp; Twenty Two  and Paise Eighty Only</v>
      </c>
      <c r="IA193" s="20">
        <v>8.2</v>
      </c>
      <c r="IB193" s="20" t="s">
        <v>145</v>
      </c>
      <c r="ID193" s="20">
        <v>5</v>
      </c>
      <c r="IE193" s="21" t="s">
        <v>57</v>
      </c>
      <c r="IF193" s="21"/>
      <c r="IG193" s="21"/>
      <c r="IH193" s="21"/>
      <c r="II193" s="21"/>
    </row>
    <row r="194" spans="1:243" s="20" customFormat="1" ht="63">
      <c r="A194" s="74">
        <v>8.21</v>
      </c>
      <c r="B194" s="57" t="s">
        <v>256</v>
      </c>
      <c r="C194" s="32"/>
      <c r="D194" s="64"/>
      <c r="E194" s="64"/>
      <c r="F194" s="64"/>
      <c r="G194" s="64"/>
      <c r="H194" s="64"/>
      <c r="I194" s="64"/>
      <c r="J194" s="64"/>
      <c r="K194" s="64"/>
      <c r="L194" s="64"/>
      <c r="M194" s="64"/>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IA194" s="20">
        <v>8.21</v>
      </c>
      <c r="IB194" s="20" t="s">
        <v>256</v>
      </c>
      <c r="IE194" s="21"/>
      <c r="IF194" s="21"/>
      <c r="IG194" s="21"/>
      <c r="IH194" s="21"/>
      <c r="II194" s="21"/>
    </row>
    <row r="195" spans="1:243" s="20" customFormat="1" ht="42.75">
      <c r="A195" s="74">
        <v>8.22</v>
      </c>
      <c r="B195" s="57" t="s">
        <v>146</v>
      </c>
      <c r="C195" s="32"/>
      <c r="D195" s="32">
        <v>2</v>
      </c>
      <c r="E195" s="58" t="s">
        <v>43</v>
      </c>
      <c r="F195" s="60">
        <v>789.61</v>
      </c>
      <c r="G195" s="44"/>
      <c r="H195" s="38"/>
      <c r="I195" s="39" t="s">
        <v>33</v>
      </c>
      <c r="J195" s="40">
        <f t="shared" si="12"/>
        <v>1</v>
      </c>
      <c r="K195" s="38" t="s">
        <v>34</v>
      </c>
      <c r="L195" s="38" t="s">
        <v>4</v>
      </c>
      <c r="M195" s="41"/>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13"/>
        <v>1579.22</v>
      </c>
      <c r="BB195" s="51">
        <f t="shared" si="14"/>
        <v>1579.22</v>
      </c>
      <c r="BC195" s="56" t="str">
        <f t="shared" si="15"/>
        <v>INR  One Thousand Five Hundred &amp; Seventy Nine  and Paise Twenty Two Only</v>
      </c>
      <c r="IA195" s="20">
        <v>8.22</v>
      </c>
      <c r="IB195" s="20" t="s">
        <v>146</v>
      </c>
      <c r="ID195" s="20">
        <v>2</v>
      </c>
      <c r="IE195" s="21" t="s">
        <v>43</v>
      </c>
      <c r="IF195" s="21"/>
      <c r="IG195" s="21"/>
      <c r="IH195" s="21"/>
      <c r="II195" s="21"/>
    </row>
    <row r="196" spans="1:243" s="20" customFormat="1" ht="15.75">
      <c r="A196" s="74">
        <v>9</v>
      </c>
      <c r="B196" s="57" t="s">
        <v>257</v>
      </c>
      <c r="C196" s="32"/>
      <c r="D196" s="64"/>
      <c r="E196" s="64"/>
      <c r="F196" s="64"/>
      <c r="G196" s="64"/>
      <c r="H196" s="64"/>
      <c r="I196" s="64"/>
      <c r="J196" s="64"/>
      <c r="K196" s="64"/>
      <c r="L196" s="64"/>
      <c r="M196" s="64"/>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IA196" s="20">
        <v>9</v>
      </c>
      <c r="IB196" s="20" t="s">
        <v>257</v>
      </c>
      <c r="IE196" s="21"/>
      <c r="IF196" s="21"/>
      <c r="IG196" s="21"/>
      <c r="IH196" s="21"/>
      <c r="II196" s="21"/>
    </row>
    <row r="197" spans="1:243" s="20" customFormat="1" ht="94.5">
      <c r="A197" s="74">
        <v>9.01</v>
      </c>
      <c r="B197" s="57" t="s">
        <v>258</v>
      </c>
      <c r="C197" s="32"/>
      <c r="D197" s="64"/>
      <c r="E197" s="64"/>
      <c r="F197" s="64"/>
      <c r="G197" s="64"/>
      <c r="H197" s="64"/>
      <c r="I197" s="64"/>
      <c r="J197" s="64"/>
      <c r="K197" s="64"/>
      <c r="L197" s="64"/>
      <c r="M197" s="64"/>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IA197" s="20">
        <v>9.01</v>
      </c>
      <c r="IB197" s="20" t="s">
        <v>258</v>
      </c>
      <c r="IE197" s="21"/>
      <c r="IF197" s="21"/>
      <c r="IG197" s="21"/>
      <c r="IH197" s="21"/>
      <c r="II197" s="21"/>
    </row>
    <row r="198" spans="1:243" s="20" customFormat="1" ht="42.75">
      <c r="A198" s="74">
        <v>9.02</v>
      </c>
      <c r="B198" s="57" t="s">
        <v>147</v>
      </c>
      <c r="C198" s="32"/>
      <c r="D198" s="32">
        <v>2</v>
      </c>
      <c r="E198" s="58" t="s">
        <v>43</v>
      </c>
      <c r="F198" s="60">
        <v>727.27</v>
      </c>
      <c r="G198" s="44"/>
      <c r="H198" s="38"/>
      <c r="I198" s="39" t="s">
        <v>33</v>
      </c>
      <c r="J198" s="40">
        <f t="shared" si="12"/>
        <v>1</v>
      </c>
      <c r="K198" s="38" t="s">
        <v>34</v>
      </c>
      <c r="L198" s="38" t="s">
        <v>4</v>
      </c>
      <c r="M198" s="41"/>
      <c r="N198" s="49"/>
      <c r="O198" s="49"/>
      <c r="P198" s="50"/>
      <c r="Q198" s="49"/>
      <c r="R198" s="49"/>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2">
        <f t="shared" si="13"/>
        <v>1454.54</v>
      </c>
      <c r="BB198" s="51">
        <f t="shared" si="14"/>
        <v>1454.54</v>
      </c>
      <c r="BC198" s="56" t="str">
        <f t="shared" si="15"/>
        <v>INR  One Thousand Four Hundred &amp; Fifty Four  and Paise Fifty Four Only</v>
      </c>
      <c r="IA198" s="20">
        <v>9.02</v>
      </c>
      <c r="IB198" s="20" t="s">
        <v>147</v>
      </c>
      <c r="ID198" s="20">
        <v>2</v>
      </c>
      <c r="IE198" s="21" t="s">
        <v>43</v>
      </c>
      <c r="IF198" s="21"/>
      <c r="IG198" s="21"/>
      <c r="IH198" s="21"/>
      <c r="II198" s="21"/>
    </row>
    <row r="199" spans="1:243" s="20" customFormat="1" ht="110.25">
      <c r="A199" s="74">
        <v>9.03</v>
      </c>
      <c r="B199" s="57" t="s">
        <v>259</v>
      </c>
      <c r="C199" s="32"/>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IA199" s="20">
        <v>9.03</v>
      </c>
      <c r="IB199" s="20" t="s">
        <v>259</v>
      </c>
      <c r="IE199" s="21"/>
      <c r="IF199" s="21"/>
      <c r="IG199" s="21"/>
      <c r="IH199" s="21"/>
      <c r="II199" s="21"/>
    </row>
    <row r="200" spans="1:243" s="20" customFormat="1" ht="42.75">
      <c r="A200" s="74">
        <v>9.04</v>
      </c>
      <c r="B200" s="57" t="s">
        <v>148</v>
      </c>
      <c r="C200" s="32"/>
      <c r="D200" s="32">
        <v>5</v>
      </c>
      <c r="E200" s="58" t="s">
        <v>43</v>
      </c>
      <c r="F200" s="60">
        <v>436.96</v>
      </c>
      <c r="G200" s="44"/>
      <c r="H200" s="38"/>
      <c r="I200" s="39" t="s">
        <v>33</v>
      </c>
      <c r="J200" s="40">
        <f t="shared" si="12"/>
        <v>1</v>
      </c>
      <c r="K200" s="38" t="s">
        <v>34</v>
      </c>
      <c r="L200" s="38" t="s">
        <v>4</v>
      </c>
      <c r="M200" s="41"/>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2">
        <f t="shared" si="13"/>
        <v>2184.8</v>
      </c>
      <c r="BB200" s="51">
        <f t="shared" si="14"/>
        <v>2184.8</v>
      </c>
      <c r="BC200" s="56" t="str">
        <f t="shared" si="15"/>
        <v>INR  Two Thousand One Hundred &amp; Eighty Four  and Paise Eighty Only</v>
      </c>
      <c r="IA200" s="20">
        <v>9.04</v>
      </c>
      <c r="IB200" s="20" t="s">
        <v>148</v>
      </c>
      <c r="ID200" s="20">
        <v>5</v>
      </c>
      <c r="IE200" s="21" t="s">
        <v>43</v>
      </c>
      <c r="IF200" s="21"/>
      <c r="IG200" s="21"/>
      <c r="IH200" s="21"/>
      <c r="II200" s="21"/>
    </row>
    <row r="201" spans="1:243" s="20" customFormat="1" ht="252">
      <c r="A201" s="74">
        <v>9.05</v>
      </c>
      <c r="B201" s="57" t="s">
        <v>260</v>
      </c>
      <c r="C201" s="32"/>
      <c r="D201" s="32">
        <v>4</v>
      </c>
      <c r="E201" s="58" t="s">
        <v>43</v>
      </c>
      <c r="F201" s="60">
        <v>690.49</v>
      </c>
      <c r="G201" s="44"/>
      <c r="H201" s="38"/>
      <c r="I201" s="39" t="s">
        <v>33</v>
      </c>
      <c r="J201" s="40">
        <f t="shared" si="12"/>
        <v>1</v>
      </c>
      <c r="K201" s="38" t="s">
        <v>34</v>
      </c>
      <c r="L201" s="38" t="s">
        <v>4</v>
      </c>
      <c r="M201" s="41"/>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 t="shared" si="13"/>
        <v>2761.96</v>
      </c>
      <c r="BB201" s="51">
        <f t="shared" si="14"/>
        <v>2761.96</v>
      </c>
      <c r="BC201" s="56" t="str">
        <f t="shared" si="15"/>
        <v>INR  Two Thousand Seven Hundred &amp; Sixty One  and Paise Ninety Six Only</v>
      </c>
      <c r="IA201" s="20">
        <v>9.05</v>
      </c>
      <c r="IB201" s="20" t="s">
        <v>260</v>
      </c>
      <c r="ID201" s="20">
        <v>4</v>
      </c>
      <c r="IE201" s="21" t="s">
        <v>43</v>
      </c>
      <c r="IF201" s="21"/>
      <c r="IG201" s="21"/>
      <c r="IH201" s="21"/>
      <c r="II201" s="21"/>
    </row>
    <row r="202" spans="1:243" s="20" customFormat="1" ht="63">
      <c r="A202" s="74">
        <v>9.06</v>
      </c>
      <c r="B202" s="57" t="s">
        <v>261</v>
      </c>
      <c r="C202" s="32"/>
      <c r="D202" s="64"/>
      <c r="E202" s="64"/>
      <c r="F202" s="64"/>
      <c r="G202" s="64"/>
      <c r="H202" s="64"/>
      <c r="I202" s="64"/>
      <c r="J202" s="64"/>
      <c r="K202" s="64"/>
      <c r="L202" s="64"/>
      <c r="M202" s="64"/>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IA202" s="20">
        <v>9.06</v>
      </c>
      <c r="IB202" s="20" t="s">
        <v>261</v>
      </c>
      <c r="IE202" s="21"/>
      <c r="IF202" s="21"/>
      <c r="IG202" s="21"/>
      <c r="IH202" s="21"/>
      <c r="II202" s="21"/>
    </row>
    <row r="203" spans="1:243" s="20" customFormat="1" ht="28.5">
      <c r="A203" s="74">
        <v>9.07</v>
      </c>
      <c r="B203" s="57" t="s">
        <v>111</v>
      </c>
      <c r="C203" s="32"/>
      <c r="D203" s="32">
        <v>2</v>
      </c>
      <c r="E203" s="58" t="s">
        <v>43</v>
      </c>
      <c r="F203" s="60">
        <v>456.95</v>
      </c>
      <c r="G203" s="44"/>
      <c r="H203" s="38"/>
      <c r="I203" s="39" t="s">
        <v>33</v>
      </c>
      <c r="J203" s="40">
        <f t="shared" si="12"/>
        <v>1</v>
      </c>
      <c r="K203" s="38" t="s">
        <v>34</v>
      </c>
      <c r="L203" s="38" t="s">
        <v>4</v>
      </c>
      <c r="M203" s="41"/>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2">
        <f t="shared" si="13"/>
        <v>913.9</v>
      </c>
      <c r="BB203" s="51">
        <f t="shared" si="14"/>
        <v>913.9</v>
      </c>
      <c r="BC203" s="56" t="str">
        <f t="shared" si="15"/>
        <v>INR  Nine Hundred &amp; Thirteen  and Paise Ninety Only</v>
      </c>
      <c r="IA203" s="20">
        <v>9.07</v>
      </c>
      <c r="IB203" s="20" t="s">
        <v>111</v>
      </c>
      <c r="ID203" s="20">
        <v>2</v>
      </c>
      <c r="IE203" s="21" t="s">
        <v>43</v>
      </c>
      <c r="IF203" s="21"/>
      <c r="IG203" s="21"/>
      <c r="IH203" s="21"/>
      <c r="II203" s="21"/>
    </row>
    <row r="204" spans="1:243" s="20" customFormat="1" ht="78.75">
      <c r="A204" s="74">
        <v>9.08</v>
      </c>
      <c r="B204" s="57" t="s">
        <v>149</v>
      </c>
      <c r="C204" s="32"/>
      <c r="D204" s="32">
        <v>0.5</v>
      </c>
      <c r="E204" s="58" t="s">
        <v>46</v>
      </c>
      <c r="F204" s="60">
        <v>6431.48</v>
      </c>
      <c r="G204" s="44"/>
      <c r="H204" s="38"/>
      <c r="I204" s="39" t="s">
        <v>33</v>
      </c>
      <c r="J204" s="40">
        <f aca="true" t="shared" si="16" ref="J204:J266">IF(I204="Less(-)",-1,1)</f>
        <v>1</v>
      </c>
      <c r="K204" s="38" t="s">
        <v>34</v>
      </c>
      <c r="L204" s="38" t="s">
        <v>4</v>
      </c>
      <c r="M204" s="41"/>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2">
        <f aca="true" t="shared" si="17" ref="BA204:BA266">total_amount_ba($B$2,$D$2,D204,F204,J204,K204,M204)</f>
        <v>3215.74</v>
      </c>
      <c r="BB204" s="51">
        <f aca="true" t="shared" si="18" ref="BB204:BB266">BA204+SUM(N204:AZ204)</f>
        <v>3215.74</v>
      </c>
      <c r="BC204" s="56" t="str">
        <f aca="true" t="shared" si="19" ref="BC204:BC266">SpellNumber(L204,BB204)</f>
        <v>INR  Three Thousand Two Hundred &amp; Fifteen  and Paise Seventy Four Only</v>
      </c>
      <c r="IA204" s="20">
        <v>9.08</v>
      </c>
      <c r="IB204" s="20" t="s">
        <v>149</v>
      </c>
      <c r="ID204" s="20">
        <v>0.5</v>
      </c>
      <c r="IE204" s="21" t="s">
        <v>46</v>
      </c>
      <c r="IF204" s="21"/>
      <c r="IG204" s="21"/>
      <c r="IH204" s="21"/>
      <c r="II204" s="21"/>
    </row>
    <row r="205" spans="1:243" s="20" customFormat="1" ht="252">
      <c r="A205" s="74">
        <v>9.09</v>
      </c>
      <c r="B205" s="57" t="s">
        <v>262</v>
      </c>
      <c r="C205" s="32"/>
      <c r="D205" s="64"/>
      <c r="E205" s="64"/>
      <c r="F205" s="64"/>
      <c r="G205" s="64"/>
      <c r="H205" s="64"/>
      <c r="I205" s="64"/>
      <c r="J205" s="64"/>
      <c r="K205" s="64"/>
      <c r="L205" s="64"/>
      <c r="M205" s="64"/>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IA205" s="20">
        <v>9.09</v>
      </c>
      <c r="IB205" s="20" t="s">
        <v>262</v>
      </c>
      <c r="IE205" s="21"/>
      <c r="IF205" s="21"/>
      <c r="IG205" s="21"/>
      <c r="IH205" s="21"/>
      <c r="II205" s="21"/>
    </row>
    <row r="206" spans="1:243" s="20" customFormat="1" ht="47.25">
      <c r="A206" s="74">
        <v>9.1</v>
      </c>
      <c r="B206" s="57" t="s">
        <v>150</v>
      </c>
      <c r="C206" s="32"/>
      <c r="D206" s="32">
        <v>2</v>
      </c>
      <c r="E206" s="58" t="s">
        <v>43</v>
      </c>
      <c r="F206" s="60">
        <v>818.19</v>
      </c>
      <c r="G206" s="44"/>
      <c r="H206" s="38"/>
      <c r="I206" s="39" t="s">
        <v>33</v>
      </c>
      <c r="J206" s="40">
        <f t="shared" si="16"/>
        <v>1</v>
      </c>
      <c r="K206" s="38" t="s">
        <v>34</v>
      </c>
      <c r="L206" s="38" t="s">
        <v>4</v>
      </c>
      <c r="M206" s="41"/>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2">
        <f t="shared" si="17"/>
        <v>1636.38</v>
      </c>
      <c r="BB206" s="51">
        <f t="shared" si="18"/>
        <v>1636.38</v>
      </c>
      <c r="BC206" s="56" t="str">
        <f t="shared" si="19"/>
        <v>INR  One Thousand Six Hundred &amp; Thirty Six  and Paise Thirty Eight Only</v>
      </c>
      <c r="IA206" s="20">
        <v>9.1</v>
      </c>
      <c r="IB206" s="20" t="s">
        <v>150</v>
      </c>
      <c r="ID206" s="20">
        <v>2</v>
      </c>
      <c r="IE206" s="21" t="s">
        <v>43</v>
      </c>
      <c r="IF206" s="21"/>
      <c r="IG206" s="21"/>
      <c r="IH206" s="21"/>
      <c r="II206" s="21"/>
    </row>
    <row r="207" spans="1:243" s="20" customFormat="1" ht="126" customHeight="1">
      <c r="A207" s="74">
        <v>9.11</v>
      </c>
      <c r="B207" s="57" t="s">
        <v>263</v>
      </c>
      <c r="C207" s="32"/>
      <c r="D207" s="64"/>
      <c r="E207" s="64"/>
      <c r="F207" s="64"/>
      <c r="G207" s="64"/>
      <c r="H207" s="64"/>
      <c r="I207" s="64"/>
      <c r="J207" s="64"/>
      <c r="K207" s="64"/>
      <c r="L207" s="64"/>
      <c r="M207" s="64"/>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IA207" s="20">
        <v>9.11</v>
      </c>
      <c r="IB207" s="20" t="s">
        <v>263</v>
      </c>
      <c r="IE207" s="21"/>
      <c r="IF207" s="21"/>
      <c r="IG207" s="21"/>
      <c r="IH207" s="21"/>
      <c r="II207" s="21"/>
    </row>
    <row r="208" spans="1:243" s="20" customFormat="1" ht="47.25">
      <c r="A208" s="74">
        <v>9.12</v>
      </c>
      <c r="B208" s="57" t="s">
        <v>264</v>
      </c>
      <c r="C208" s="32"/>
      <c r="D208" s="64"/>
      <c r="E208" s="64"/>
      <c r="F208" s="64"/>
      <c r="G208" s="64"/>
      <c r="H208" s="64"/>
      <c r="I208" s="64"/>
      <c r="J208" s="64"/>
      <c r="K208" s="64"/>
      <c r="L208" s="64"/>
      <c r="M208" s="64"/>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IA208" s="20">
        <v>9.12</v>
      </c>
      <c r="IB208" s="20" t="s">
        <v>264</v>
      </c>
      <c r="IE208" s="21"/>
      <c r="IF208" s="21"/>
      <c r="IG208" s="21"/>
      <c r="IH208" s="21"/>
      <c r="II208" s="21"/>
    </row>
    <row r="209" spans="1:243" s="20" customFormat="1" ht="47.25">
      <c r="A209" s="74">
        <v>9.13</v>
      </c>
      <c r="B209" s="57" t="s">
        <v>150</v>
      </c>
      <c r="C209" s="32"/>
      <c r="D209" s="32">
        <v>0.5</v>
      </c>
      <c r="E209" s="58" t="s">
        <v>43</v>
      </c>
      <c r="F209" s="60">
        <v>1236.21</v>
      </c>
      <c r="G209" s="44"/>
      <c r="H209" s="38"/>
      <c r="I209" s="39" t="s">
        <v>33</v>
      </c>
      <c r="J209" s="40">
        <f t="shared" si="16"/>
        <v>1</v>
      </c>
      <c r="K209" s="38" t="s">
        <v>34</v>
      </c>
      <c r="L209" s="38" t="s">
        <v>4</v>
      </c>
      <c r="M209" s="41"/>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2">
        <f t="shared" si="17"/>
        <v>618.11</v>
      </c>
      <c r="BB209" s="51">
        <f t="shared" si="18"/>
        <v>618.11</v>
      </c>
      <c r="BC209" s="56" t="str">
        <f t="shared" si="19"/>
        <v>INR  Six Hundred &amp; Eighteen  and Paise Eleven Only</v>
      </c>
      <c r="IA209" s="20">
        <v>9.13</v>
      </c>
      <c r="IB209" s="20" t="s">
        <v>150</v>
      </c>
      <c r="ID209" s="20">
        <v>0.5</v>
      </c>
      <c r="IE209" s="21" t="s">
        <v>43</v>
      </c>
      <c r="IF209" s="21"/>
      <c r="IG209" s="21"/>
      <c r="IH209" s="21"/>
      <c r="II209" s="21"/>
    </row>
    <row r="210" spans="1:243" s="20" customFormat="1" ht="47.25">
      <c r="A210" s="74">
        <v>9.14</v>
      </c>
      <c r="B210" s="57" t="s">
        <v>265</v>
      </c>
      <c r="C210" s="32"/>
      <c r="D210" s="64"/>
      <c r="E210" s="64"/>
      <c r="F210" s="64"/>
      <c r="G210" s="64"/>
      <c r="H210" s="64"/>
      <c r="I210" s="64"/>
      <c r="J210" s="64"/>
      <c r="K210" s="64"/>
      <c r="L210" s="64"/>
      <c r="M210" s="64"/>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IA210" s="20">
        <v>9.14</v>
      </c>
      <c r="IB210" s="20" t="s">
        <v>265</v>
      </c>
      <c r="IE210" s="21"/>
      <c r="IF210" s="21"/>
      <c r="IG210" s="21"/>
      <c r="IH210" s="21"/>
      <c r="II210" s="21"/>
    </row>
    <row r="211" spans="1:243" s="20" customFormat="1" ht="42.75">
      <c r="A211" s="74">
        <v>9.15</v>
      </c>
      <c r="B211" s="57" t="s">
        <v>151</v>
      </c>
      <c r="C211" s="32"/>
      <c r="D211" s="32">
        <v>20</v>
      </c>
      <c r="E211" s="58" t="s">
        <v>44</v>
      </c>
      <c r="F211" s="60">
        <v>65.89</v>
      </c>
      <c r="G211" s="44"/>
      <c r="H211" s="38"/>
      <c r="I211" s="39" t="s">
        <v>33</v>
      </c>
      <c r="J211" s="40">
        <f t="shared" si="16"/>
        <v>1</v>
      </c>
      <c r="K211" s="38" t="s">
        <v>34</v>
      </c>
      <c r="L211" s="38" t="s">
        <v>4</v>
      </c>
      <c r="M211" s="41"/>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17"/>
        <v>1317.8</v>
      </c>
      <c r="BB211" s="51">
        <f t="shared" si="18"/>
        <v>1317.8</v>
      </c>
      <c r="BC211" s="56" t="str">
        <f t="shared" si="19"/>
        <v>INR  One Thousand Three Hundred &amp; Seventeen  and Paise Eighty Only</v>
      </c>
      <c r="IA211" s="20">
        <v>9.15</v>
      </c>
      <c r="IB211" s="20" t="s">
        <v>151</v>
      </c>
      <c r="ID211" s="20">
        <v>20</v>
      </c>
      <c r="IE211" s="21" t="s">
        <v>44</v>
      </c>
      <c r="IF211" s="21"/>
      <c r="IG211" s="21"/>
      <c r="IH211" s="21"/>
      <c r="II211" s="21"/>
    </row>
    <row r="212" spans="1:243" s="20" customFormat="1" ht="126">
      <c r="A212" s="74">
        <v>9.16</v>
      </c>
      <c r="B212" s="57" t="s">
        <v>266</v>
      </c>
      <c r="C212" s="32"/>
      <c r="D212" s="64"/>
      <c r="E212" s="64"/>
      <c r="F212" s="64"/>
      <c r="G212" s="64"/>
      <c r="H212" s="64"/>
      <c r="I212" s="64"/>
      <c r="J212" s="64"/>
      <c r="K212" s="64"/>
      <c r="L212" s="64"/>
      <c r="M212" s="64"/>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IA212" s="20">
        <v>9.16</v>
      </c>
      <c r="IB212" s="20" t="s">
        <v>266</v>
      </c>
      <c r="IE212" s="21"/>
      <c r="IF212" s="21"/>
      <c r="IG212" s="21"/>
      <c r="IH212" s="21"/>
      <c r="II212" s="21"/>
    </row>
    <row r="213" spans="1:243" s="20" customFormat="1" ht="47.25">
      <c r="A213" s="74">
        <v>9.17</v>
      </c>
      <c r="B213" s="57" t="s">
        <v>267</v>
      </c>
      <c r="C213" s="32"/>
      <c r="D213" s="64"/>
      <c r="E213" s="64"/>
      <c r="F213" s="64"/>
      <c r="G213" s="64"/>
      <c r="H213" s="64"/>
      <c r="I213" s="64"/>
      <c r="J213" s="64"/>
      <c r="K213" s="64"/>
      <c r="L213" s="64"/>
      <c r="M213" s="64"/>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IA213" s="20">
        <v>9.17</v>
      </c>
      <c r="IB213" s="20" t="s">
        <v>267</v>
      </c>
      <c r="IE213" s="21"/>
      <c r="IF213" s="21"/>
      <c r="IG213" s="21"/>
      <c r="IH213" s="21"/>
      <c r="II213" s="21"/>
    </row>
    <row r="214" spans="1:243" s="20" customFormat="1" ht="42.75">
      <c r="A214" s="74">
        <v>9.18</v>
      </c>
      <c r="B214" s="57" t="s">
        <v>268</v>
      </c>
      <c r="C214" s="32"/>
      <c r="D214" s="32">
        <v>1</v>
      </c>
      <c r="E214" s="58" t="s">
        <v>43</v>
      </c>
      <c r="F214" s="60">
        <v>1310.83</v>
      </c>
      <c r="G214" s="44"/>
      <c r="H214" s="38"/>
      <c r="I214" s="39" t="s">
        <v>33</v>
      </c>
      <c r="J214" s="40">
        <f t="shared" si="16"/>
        <v>1</v>
      </c>
      <c r="K214" s="38" t="s">
        <v>34</v>
      </c>
      <c r="L214" s="38" t="s">
        <v>4</v>
      </c>
      <c r="M214" s="41"/>
      <c r="N214" s="49"/>
      <c r="O214" s="49"/>
      <c r="P214" s="50"/>
      <c r="Q214" s="49"/>
      <c r="R214" s="49"/>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2">
        <f t="shared" si="17"/>
        <v>1310.83</v>
      </c>
      <c r="BB214" s="51">
        <f t="shared" si="18"/>
        <v>1310.83</v>
      </c>
      <c r="BC214" s="56" t="str">
        <f t="shared" si="19"/>
        <v>INR  One Thousand Three Hundred &amp; Ten  and Paise Eighty Three Only</v>
      </c>
      <c r="IA214" s="20">
        <v>9.18</v>
      </c>
      <c r="IB214" s="20" t="s">
        <v>268</v>
      </c>
      <c r="ID214" s="20">
        <v>1</v>
      </c>
      <c r="IE214" s="21" t="s">
        <v>43</v>
      </c>
      <c r="IF214" s="21"/>
      <c r="IG214" s="21"/>
      <c r="IH214" s="21"/>
      <c r="II214" s="21"/>
    </row>
    <row r="215" spans="1:243" s="20" customFormat="1" ht="47.25">
      <c r="A215" s="74">
        <v>9.19</v>
      </c>
      <c r="B215" s="57" t="s">
        <v>269</v>
      </c>
      <c r="C215" s="32"/>
      <c r="D215" s="64"/>
      <c r="E215" s="64"/>
      <c r="F215" s="64"/>
      <c r="G215" s="64"/>
      <c r="H215" s="64"/>
      <c r="I215" s="64"/>
      <c r="J215" s="64"/>
      <c r="K215" s="64"/>
      <c r="L215" s="64"/>
      <c r="M215" s="64"/>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IA215" s="20">
        <v>9.19</v>
      </c>
      <c r="IB215" s="20" t="s">
        <v>269</v>
      </c>
      <c r="IE215" s="21"/>
      <c r="IF215" s="21"/>
      <c r="IG215" s="21"/>
      <c r="IH215" s="21"/>
      <c r="II215" s="21"/>
    </row>
    <row r="216" spans="1:243" s="20" customFormat="1" ht="42.75">
      <c r="A216" s="74">
        <v>9.2</v>
      </c>
      <c r="B216" s="57" t="s">
        <v>268</v>
      </c>
      <c r="C216" s="32"/>
      <c r="D216" s="32">
        <v>1</v>
      </c>
      <c r="E216" s="58" t="s">
        <v>43</v>
      </c>
      <c r="F216" s="60">
        <v>1409.64</v>
      </c>
      <c r="G216" s="44"/>
      <c r="H216" s="38"/>
      <c r="I216" s="39" t="s">
        <v>33</v>
      </c>
      <c r="J216" s="40">
        <f t="shared" si="16"/>
        <v>1</v>
      </c>
      <c r="K216" s="38" t="s">
        <v>34</v>
      </c>
      <c r="L216" s="38" t="s">
        <v>4</v>
      </c>
      <c r="M216" s="41"/>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17"/>
        <v>1409.64</v>
      </c>
      <c r="BB216" s="51">
        <f t="shared" si="18"/>
        <v>1409.64</v>
      </c>
      <c r="BC216" s="56" t="str">
        <f t="shared" si="19"/>
        <v>INR  One Thousand Four Hundred &amp; Nine  and Paise Sixty Four Only</v>
      </c>
      <c r="IA216" s="20">
        <v>9.2</v>
      </c>
      <c r="IB216" s="20" t="s">
        <v>268</v>
      </c>
      <c r="ID216" s="20">
        <v>1</v>
      </c>
      <c r="IE216" s="21" t="s">
        <v>43</v>
      </c>
      <c r="IF216" s="21"/>
      <c r="IG216" s="21"/>
      <c r="IH216" s="21"/>
      <c r="II216" s="21"/>
    </row>
    <row r="217" spans="1:243" s="20" customFormat="1" ht="126">
      <c r="A217" s="74">
        <v>9.21</v>
      </c>
      <c r="B217" s="57" t="s">
        <v>270</v>
      </c>
      <c r="C217" s="32"/>
      <c r="D217" s="64"/>
      <c r="E217" s="64"/>
      <c r="F217" s="64"/>
      <c r="G217" s="64"/>
      <c r="H217" s="64"/>
      <c r="I217" s="64"/>
      <c r="J217" s="64"/>
      <c r="K217" s="64"/>
      <c r="L217" s="64"/>
      <c r="M217" s="64"/>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IA217" s="20">
        <v>9.21</v>
      </c>
      <c r="IB217" s="20" t="s">
        <v>270</v>
      </c>
      <c r="IE217" s="21"/>
      <c r="IF217" s="21"/>
      <c r="IG217" s="21"/>
      <c r="IH217" s="21"/>
      <c r="II217" s="21"/>
    </row>
    <row r="218" spans="1:243" s="20" customFormat="1" ht="28.5">
      <c r="A218" s="74">
        <v>9.22</v>
      </c>
      <c r="B218" s="57" t="s">
        <v>152</v>
      </c>
      <c r="C218" s="32"/>
      <c r="D218" s="32">
        <v>3</v>
      </c>
      <c r="E218" s="58" t="s">
        <v>43</v>
      </c>
      <c r="F218" s="60">
        <v>1343.14</v>
      </c>
      <c r="G218" s="44"/>
      <c r="H218" s="38"/>
      <c r="I218" s="39" t="s">
        <v>33</v>
      </c>
      <c r="J218" s="40">
        <f t="shared" si="16"/>
        <v>1</v>
      </c>
      <c r="K218" s="38" t="s">
        <v>34</v>
      </c>
      <c r="L218" s="38" t="s">
        <v>4</v>
      </c>
      <c r="M218" s="41"/>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2">
        <f t="shared" si="17"/>
        <v>4029.42</v>
      </c>
      <c r="BB218" s="51">
        <f t="shared" si="18"/>
        <v>4029.42</v>
      </c>
      <c r="BC218" s="56" t="str">
        <f t="shared" si="19"/>
        <v>INR  Four Thousand  &amp;Twenty Nine  and Paise Forty Two Only</v>
      </c>
      <c r="IA218" s="20">
        <v>9.22</v>
      </c>
      <c r="IB218" s="20" t="s">
        <v>152</v>
      </c>
      <c r="ID218" s="20">
        <v>3</v>
      </c>
      <c r="IE218" s="21" t="s">
        <v>43</v>
      </c>
      <c r="IF218" s="21"/>
      <c r="IG218" s="21"/>
      <c r="IH218" s="21"/>
      <c r="II218" s="21"/>
    </row>
    <row r="219" spans="1:243" s="20" customFormat="1" ht="96.75" customHeight="1">
      <c r="A219" s="74">
        <v>9.23</v>
      </c>
      <c r="B219" s="57" t="s">
        <v>153</v>
      </c>
      <c r="C219" s="32"/>
      <c r="D219" s="32">
        <v>0.5</v>
      </c>
      <c r="E219" s="58" t="s">
        <v>43</v>
      </c>
      <c r="F219" s="60">
        <v>1587.07</v>
      </c>
      <c r="G219" s="44"/>
      <c r="H219" s="38"/>
      <c r="I219" s="39" t="s">
        <v>33</v>
      </c>
      <c r="J219" s="40">
        <f t="shared" si="16"/>
        <v>1</v>
      </c>
      <c r="K219" s="38" t="s">
        <v>34</v>
      </c>
      <c r="L219" s="38" t="s">
        <v>4</v>
      </c>
      <c r="M219" s="41"/>
      <c r="N219" s="49"/>
      <c r="O219" s="49"/>
      <c r="P219" s="50"/>
      <c r="Q219" s="49"/>
      <c r="R219" s="49"/>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2">
        <f t="shared" si="17"/>
        <v>793.54</v>
      </c>
      <c r="BB219" s="51">
        <f t="shared" si="18"/>
        <v>793.54</v>
      </c>
      <c r="BC219" s="56" t="str">
        <f t="shared" si="19"/>
        <v>INR  Seven Hundred &amp; Ninety Three  and Paise Fifty Four Only</v>
      </c>
      <c r="IA219" s="20">
        <v>9.23</v>
      </c>
      <c r="IB219" s="20" t="s">
        <v>153</v>
      </c>
      <c r="ID219" s="20">
        <v>0.5</v>
      </c>
      <c r="IE219" s="21" t="s">
        <v>43</v>
      </c>
      <c r="IF219" s="21"/>
      <c r="IG219" s="21"/>
      <c r="IH219" s="21"/>
      <c r="II219" s="21"/>
    </row>
    <row r="220" spans="1:243" s="20" customFormat="1" ht="126">
      <c r="A220" s="74">
        <v>9.23999999999999</v>
      </c>
      <c r="B220" s="57" t="s">
        <v>271</v>
      </c>
      <c r="C220" s="32"/>
      <c r="D220" s="64"/>
      <c r="E220" s="64"/>
      <c r="F220" s="64"/>
      <c r="G220" s="64"/>
      <c r="H220" s="64"/>
      <c r="I220" s="64"/>
      <c r="J220" s="64"/>
      <c r="K220" s="64"/>
      <c r="L220" s="64"/>
      <c r="M220" s="64"/>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IA220" s="20">
        <v>9.23999999999999</v>
      </c>
      <c r="IB220" s="20" t="s">
        <v>271</v>
      </c>
      <c r="IE220" s="21"/>
      <c r="IF220" s="21"/>
      <c r="IG220" s="21"/>
      <c r="IH220" s="21"/>
      <c r="II220" s="21"/>
    </row>
    <row r="221" spans="1:243" s="20" customFormat="1" ht="28.5">
      <c r="A221" s="74">
        <v>9.24999999999999</v>
      </c>
      <c r="B221" s="57" t="s">
        <v>272</v>
      </c>
      <c r="C221" s="32"/>
      <c r="D221" s="32">
        <v>2</v>
      </c>
      <c r="E221" s="58" t="s">
        <v>43</v>
      </c>
      <c r="F221" s="60">
        <v>1021.66</v>
      </c>
      <c r="G221" s="44"/>
      <c r="H221" s="38"/>
      <c r="I221" s="39" t="s">
        <v>33</v>
      </c>
      <c r="J221" s="40">
        <f t="shared" si="16"/>
        <v>1</v>
      </c>
      <c r="K221" s="38" t="s">
        <v>34</v>
      </c>
      <c r="L221" s="38" t="s">
        <v>4</v>
      </c>
      <c r="M221" s="41"/>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2">
        <f t="shared" si="17"/>
        <v>2043.32</v>
      </c>
      <c r="BB221" s="51">
        <f t="shared" si="18"/>
        <v>2043.32</v>
      </c>
      <c r="BC221" s="56" t="str">
        <f t="shared" si="19"/>
        <v>INR  Two Thousand  &amp;Forty Three  and Paise Thirty Two Only</v>
      </c>
      <c r="IA221" s="20">
        <v>9.24999999999999</v>
      </c>
      <c r="IB221" s="20" t="s">
        <v>272</v>
      </c>
      <c r="ID221" s="20">
        <v>2</v>
      </c>
      <c r="IE221" s="21" t="s">
        <v>43</v>
      </c>
      <c r="IF221" s="21"/>
      <c r="IG221" s="21"/>
      <c r="IH221" s="21"/>
      <c r="II221" s="21"/>
    </row>
    <row r="222" spans="1:243" s="20" customFormat="1" ht="204.75">
      <c r="A222" s="74">
        <v>9.25999999999999</v>
      </c>
      <c r="B222" s="57" t="s">
        <v>68</v>
      </c>
      <c r="C222" s="32"/>
      <c r="D222" s="32">
        <v>3</v>
      </c>
      <c r="E222" s="58" t="s">
        <v>43</v>
      </c>
      <c r="F222" s="60">
        <v>812.71</v>
      </c>
      <c r="G222" s="44"/>
      <c r="H222" s="38"/>
      <c r="I222" s="39" t="s">
        <v>33</v>
      </c>
      <c r="J222" s="40">
        <f t="shared" si="16"/>
        <v>1</v>
      </c>
      <c r="K222" s="38" t="s">
        <v>34</v>
      </c>
      <c r="L222" s="38" t="s">
        <v>4</v>
      </c>
      <c r="M222" s="41"/>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7"/>
        <v>2438.13</v>
      </c>
      <c r="BB222" s="51">
        <f t="shared" si="18"/>
        <v>2438.13</v>
      </c>
      <c r="BC222" s="56" t="str">
        <f t="shared" si="19"/>
        <v>INR  Two Thousand Four Hundred &amp; Thirty Eight  and Paise Thirteen Only</v>
      </c>
      <c r="IA222" s="20">
        <v>9.25999999999999</v>
      </c>
      <c r="IB222" s="20" t="s">
        <v>68</v>
      </c>
      <c r="ID222" s="20">
        <v>3</v>
      </c>
      <c r="IE222" s="21" t="s">
        <v>43</v>
      </c>
      <c r="IF222" s="21"/>
      <c r="IG222" s="21"/>
      <c r="IH222" s="21"/>
      <c r="II222" s="21"/>
    </row>
    <row r="223" spans="1:243" s="20" customFormat="1" ht="189">
      <c r="A223" s="74">
        <v>9.26999999999999</v>
      </c>
      <c r="B223" s="57" t="s">
        <v>273</v>
      </c>
      <c r="C223" s="32"/>
      <c r="D223" s="64"/>
      <c r="E223" s="64"/>
      <c r="F223" s="64"/>
      <c r="G223" s="64"/>
      <c r="H223" s="64"/>
      <c r="I223" s="64"/>
      <c r="J223" s="64"/>
      <c r="K223" s="64"/>
      <c r="L223" s="64"/>
      <c r="M223" s="64"/>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IA223" s="20">
        <v>9.26999999999999</v>
      </c>
      <c r="IB223" s="20" t="s">
        <v>273</v>
      </c>
      <c r="IE223" s="21"/>
      <c r="IF223" s="21"/>
      <c r="IG223" s="21"/>
      <c r="IH223" s="21"/>
      <c r="II223" s="21"/>
    </row>
    <row r="224" spans="1:243" s="20" customFormat="1" ht="42.75">
      <c r="A224" s="74">
        <v>9.27999999999999</v>
      </c>
      <c r="B224" s="57" t="s">
        <v>69</v>
      </c>
      <c r="C224" s="32"/>
      <c r="D224" s="32">
        <v>8</v>
      </c>
      <c r="E224" s="58" t="s">
        <v>43</v>
      </c>
      <c r="F224" s="60">
        <v>1315.69</v>
      </c>
      <c r="G224" s="44"/>
      <c r="H224" s="38"/>
      <c r="I224" s="39" t="s">
        <v>33</v>
      </c>
      <c r="J224" s="40">
        <f t="shared" si="16"/>
        <v>1</v>
      </c>
      <c r="K224" s="38" t="s">
        <v>34</v>
      </c>
      <c r="L224" s="38" t="s">
        <v>4</v>
      </c>
      <c r="M224" s="41"/>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2">
        <f t="shared" si="17"/>
        <v>10525.52</v>
      </c>
      <c r="BB224" s="51">
        <f t="shared" si="18"/>
        <v>10525.52</v>
      </c>
      <c r="BC224" s="56" t="str">
        <f t="shared" si="19"/>
        <v>INR  Ten Thousand Five Hundred &amp; Twenty Five  and Paise Fifty Two Only</v>
      </c>
      <c r="IA224" s="20">
        <v>9.27999999999999</v>
      </c>
      <c r="IB224" s="20" t="s">
        <v>69</v>
      </c>
      <c r="ID224" s="20">
        <v>8</v>
      </c>
      <c r="IE224" s="21" t="s">
        <v>43</v>
      </c>
      <c r="IF224" s="21"/>
      <c r="IG224" s="21"/>
      <c r="IH224" s="21"/>
      <c r="II224" s="21"/>
    </row>
    <row r="225" spans="1:243" s="20" customFormat="1" ht="204.75">
      <c r="A225" s="74">
        <v>9.28999999999999</v>
      </c>
      <c r="B225" s="57" t="s">
        <v>274</v>
      </c>
      <c r="C225" s="32"/>
      <c r="D225" s="64"/>
      <c r="E225" s="64"/>
      <c r="F225" s="64"/>
      <c r="G225" s="64"/>
      <c r="H225" s="64"/>
      <c r="I225" s="64"/>
      <c r="J225" s="64"/>
      <c r="K225" s="64"/>
      <c r="L225" s="64"/>
      <c r="M225" s="64"/>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IA225" s="20">
        <v>9.28999999999999</v>
      </c>
      <c r="IB225" s="20" t="s">
        <v>274</v>
      </c>
      <c r="IE225" s="21"/>
      <c r="IF225" s="21"/>
      <c r="IG225" s="21"/>
      <c r="IH225" s="21"/>
      <c r="II225" s="21"/>
    </row>
    <row r="226" spans="1:243" s="20" customFormat="1" ht="42.75">
      <c r="A226" s="74">
        <v>9.29999999999999</v>
      </c>
      <c r="B226" s="57" t="s">
        <v>69</v>
      </c>
      <c r="C226" s="32"/>
      <c r="D226" s="32">
        <v>0.5</v>
      </c>
      <c r="E226" s="58" t="s">
        <v>43</v>
      </c>
      <c r="F226" s="60">
        <v>1355.41</v>
      </c>
      <c r="G226" s="44"/>
      <c r="H226" s="38"/>
      <c r="I226" s="39" t="s">
        <v>33</v>
      </c>
      <c r="J226" s="40">
        <f t="shared" si="16"/>
        <v>1</v>
      </c>
      <c r="K226" s="38" t="s">
        <v>34</v>
      </c>
      <c r="L226" s="38" t="s">
        <v>4</v>
      </c>
      <c r="M226" s="41"/>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2">
        <f t="shared" si="17"/>
        <v>677.71</v>
      </c>
      <c r="BB226" s="51">
        <f t="shared" si="18"/>
        <v>677.71</v>
      </c>
      <c r="BC226" s="56" t="str">
        <f t="shared" si="19"/>
        <v>INR  Six Hundred &amp; Seventy Seven  and Paise Seventy One Only</v>
      </c>
      <c r="IA226" s="20">
        <v>9.29999999999999</v>
      </c>
      <c r="IB226" s="20" t="s">
        <v>69</v>
      </c>
      <c r="ID226" s="20">
        <v>0.5</v>
      </c>
      <c r="IE226" s="21" t="s">
        <v>43</v>
      </c>
      <c r="IF226" s="21"/>
      <c r="IG226" s="21"/>
      <c r="IH226" s="21"/>
      <c r="II226" s="21"/>
    </row>
    <row r="227" spans="1:243" s="20" customFormat="1" ht="126">
      <c r="A227" s="74">
        <v>9.30999999999999</v>
      </c>
      <c r="B227" s="57" t="s">
        <v>275</v>
      </c>
      <c r="C227" s="32"/>
      <c r="D227" s="64"/>
      <c r="E227" s="64"/>
      <c r="F227" s="64"/>
      <c r="G227" s="64"/>
      <c r="H227" s="64"/>
      <c r="I227" s="64"/>
      <c r="J227" s="64"/>
      <c r="K227" s="64"/>
      <c r="L227" s="64"/>
      <c r="M227" s="64"/>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IA227" s="20">
        <v>9.30999999999999</v>
      </c>
      <c r="IB227" s="20" t="s">
        <v>275</v>
      </c>
      <c r="IE227" s="21"/>
      <c r="IF227" s="21"/>
      <c r="IG227" s="21"/>
      <c r="IH227" s="21"/>
      <c r="II227" s="21"/>
    </row>
    <row r="228" spans="1:243" s="20" customFormat="1" ht="42.75">
      <c r="A228" s="74">
        <v>9.31999999999999</v>
      </c>
      <c r="B228" s="57" t="s">
        <v>69</v>
      </c>
      <c r="C228" s="32"/>
      <c r="D228" s="32">
        <v>6</v>
      </c>
      <c r="E228" s="58" t="s">
        <v>43</v>
      </c>
      <c r="F228" s="60">
        <v>211.71</v>
      </c>
      <c r="G228" s="44"/>
      <c r="H228" s="38"/>
      <c r="I228" s="39" t="s">
        <v>33</v>
      </c>
      <c r="J228" s="40">
        <f t="shared" si="16"/>
        <v>1</v>
      </c>
      <c r="K228" s="38" t="s">
        <v>34</v>
      </c>
      <c r="L228" s="38" t="s">
        <v>4</v>
      </c>
      <c r="M228" s="41"/>
      <c r="N228" s="49"/>
      <c r="O228" s="49"/>
      <c r="P228" s="50"/>
      <c r="Q228" s="49"/>
      <c r="R228" s="49"/>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2">
        <f t="shared" si="17"/>
        <v>1270.26</v>
      </c>
      <c r="BB228" s="51">
        <f t="shared" si="18"/>
        <v>1270.26</v>
      </c>
      <c r="BC228" s="56" t="str">
        <f t="shared" si="19"/>
        <v>INR  One Thousand Two Hundred &amp; Seventy  and Paise Twenty Six Only</v>
      </c>
      <c r="IA228" s="20">
        <v>9.31999999999999</v>
      </c>
      <c r="IB228" s="20" t="s">
        <v>69</v>
      </c>
      <c r="ID228" s="20">
        <v>6</v>
      </c>
      <c r="IE228" s="21" t="s">
        <v>43</v>
      </c>
      <c r="IF228" s="21"/>
      <c r="IG228" s="21"/>
      <c r="IH228" s="21"/>
      <c r="II228" s="21"/>
    </row>
    <row r="229" spans="1:243" s="20" customFormat="1" ht="204.75">
      <c r="A229" s="74">
        <v>9.32999999999999</v>
      </c>
      <c r="B229" s="57" t="s">
        <v>276</v>
      </c>
      <c r="C229" s="32"/>
      <c r="D229" s="64"/>
      <c r="E229" s="64"/>
      <c r="F229" s="64"/>
      <c r="G229" s="64"/>
      <c r="H229" s="64"/>
      <c r="I229" s="64"/>
      <c r="J229" s="64"/>
      <c r="K229" s="64"/>
      <c r="L229" s="64"/>
      <c r="M229" s="64"/>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IA229" s="20">
        <v>9.32999999999999</v>
      </c>
      <c r="IB229" s="20" t="s">
        <v>276</v>
      </c>
      <c r="IE229" s="21"/>
      <c r="IF229" s="21"/>
      <c r="IG229" s="21"/>
      <c r="IH229" s="21"/>
      <c r="II229" s="21"/>
    </row>
    <row r="230" spans="1:243" s="20" customFormat="1" ht="42.75">
      <c r="A230" s="74">
        <v>9.33999999999999</v>
      </c>
      <c r="B230" s="57" t="s">
        <v>69</v>
      </c>
      <c r="C230" s="32"/>
      <c r="D230" s="32">
        <v>10</v>
      </c>
      <c r="E230" s="58" t="s">
        <v>43</v>
      </c>
      <c r="F230" s="60">
        <v>1411.62</v>
      </c>
      <c r="G230" s="44"/>
      <c r="H230" s="38"/>
      <c r="I230" s="39" t="s">
        <v>33</v>
      </c>
      <c r="J230" s="40">
        <f t="shared" si="16"/>
        <v>1</v>
      </c>
      <c r="K230" s="38" t="s">
        <v>34</v>
      </c>
      <c r="L230" s="38" t="s">
        <v>4</v>
      </c>
      <c r="M230" s="41"/>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17"/>
        <v>14116.2</v>
      </c>
      <c r="BB230" s="51">
        <f t="shared" si="18"/>
        <v>14116.2</v>
      </c>
      <c r="BC230" s="56" t="str">
        <f t="shared" si="19"/>
        <v>INR  Fourteen Thousand One Hundred &amp; Sixteen  and Paise Twenty Only</v>
      </c>
      <c r="IA230" s="20">
        <v>9.33999999999999</v>
      </c>
      <c r="IB230" s="20" t="s">
        <v>69</v>
      </c>
      <c r="ID230" s="20">
        <v>10</v>
      </c>
      <c r="IE230" s="21" t="s">
        <v>43</v>
      </c>
      <c r="IF230" s="21"/>
      <c r="IG230" s="21"/>
      <c r="IH230" s="21"/>
      <c r="II230" s="21"/>
    </row>
    <row r="231" spans="1:243" s="20" customFormat="1" ht="236.25">
      <c r="A231" s="74">
        <v>9.34999999999999</v>
      </c>
      <c r="B231" s="57" t="s">
        <v>277</v>
      </c>
      <c r="C231" s="32"/>
      <c r="D231" s="64"/>
      <c r="E231" s="64"/>
      <c r="F231" s="64"/>
      <c r="G231" s="64"/>
      <c r="H231" s="64"/>
      <c r="I231" s="64"/>
      <c r="J231" s="64"/>
      <c r="K231" s="64"/>
      <c r="L231" s="64"/>
      <c r="M231" s="64"/>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IA231" s="20">
        <v>9.34999999999999</v>
      </c>
      <c r="IB231" s="20" t="s">
        <v>277</v>
      </c>
      <c r="IE231" s="21"/>
      <c r="IF231" s="21"/>
      <c r="IG231" s="21"/>
      <c r="IH231" s="21"/>
      <c r="II231" s="21"/>
    </row>
    <row r="232" spans="1:243" s="20" customFormat="1" ht="47.25">
      <c r="A232" s="74">
        <v>9.35999999999999</v>
      </c>
      <c r="B232" s="57" t="s">
        <v>278</v>
      </c>
      <c r="C232" s="32"/>
      <c r="D232" s="32">
        <v>1</v>
      </c>
      <c r="E232" s="58" t="s">
        <v>43</v>
      </c>
      <c r="F232" s="60">
        <v>2171.37</v>
      </c>
      <c r="G232" s="44"/>
      <c r="H232" s="38"/>
      <c r="I232" s="39" t="s">
        <v>33</v>
      </c>
      <c r="J232" s="40">
        <f t="shared" si="16"/>
        <v>1</v>
      </c>
      <c r="K232" s="38" t="s">
        <v>34</v>
      </c>
      <c r="L232" s="38" t="s">
        <v>4</v>
      </c>
      <c r="M232" s="41"/>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17"/>
        <v>2171.37</v>
      </c>
      <c r="BB232" s="51">
        <f t="shared" si="18"/>
        <v>2171.37</v>
      </c>
      <c r="BC232" s="56" t="str">
        <f t="shared" si="19"/>
        <v>INR  Two Thousand One Hundred &amp; Seventy One  and Paise Thirty Seven Only</v>
      </c>
      <c r="IA232" s="20">
        <v>9.35999999999999</v>
      </c>
      <c r="IB232" s="20" t="s">
        <v>278</v>
      </c>
      <c r="ID232" s="20">
        <v>1</v>
      </c>
      <c r="IE232" s="21" t="s">
        <v>43</v>
      </c>
      <c r="IF232" s="21"/>
      <c r="IG232" s="21"/>
      <c r="IH232" s="21"/>
      <c r="II232" s="21"/>
    </row>
    <row r="233" spans="1:243" s="20" customFormat="1" ht="236.25">
      <c r="A233" s="74">
        <v>9.36999999999999</v>
      </c>
      <c r="B233" s="57" t="s">
        <v>279</v>
      </c>
      <c r="C233" s="32"/>
      <c r="D233" s="64"/>
      <c r="E233" s="64"/>
      <c r="F233" s="64"/>
      <c r="G233" s="64"/>
      <c r="H233" s="64"/>
      <c r="I233" s="64"/>
      <c r="J233" s="64"/>
      <c r="K233" s="64"/>
      <c r="L233" s="64"/>
      <c r="M233" s="64"/>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IA233" s="20">
        <v>9.36999999999999</v>
      </c>
      <c r="IB233" s="20" t="s">
        <v>279</v>
      </c>
      <c r="IE233" s="21"/>
      <c r="IF233" s="21"/>
      <c r="IG233" s="21"/>
      <c r="IH233" s="21"/>
      <c r="II233" s="21"/>
    </row>
    <row r="234" spans="1:243" s="20" customFormat="1" ht="47.25">
      <c r="A234" s="74">
        <v>9.37999999999999</v>
      </c>
      <c r="B234" s="57" t="s">
        <v>280</v>
      </c>
      <c r="C234" s="32"/>
      <c r="D234" s="32">
        <v>3</v>
      </c>
      <c r="E234" s="58" t="s">
        <v>43</v>
      </c>
      <c r="F234" s="60">
        <v>3092.15</v>
      </c>
      <c r="G234" s="44"/>
      <c r="H234" s="38"/>
      <c r="I234" s="39" t="s">
        <v>33</v>
      </c>
      <c r="J234" s="40">
        <f t="shared" si="16"/>
        <v>1</v>
      </c>
      <c r="K234" s="38" t="s">
        <v>34</v>
      </c>
      <c r="L234" s="38" t="s">
        <v>4</v>
      </c>
      <c r="M234" s="41"/>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2">
        <f t="shared" si="17"/>
        <v>9276.45</v>
      </c>
      <c r="BB234" s="51">
        <f t="shared" si="18"/>
        <v>9276.45</v>
      </c>
      <c r="BC234" s="56" t="str">
        <f t="shared" si="19"/>
        <v>INR  Nine Thousand Two Hundred &amp; Seventy Six  and Paise Forty Five Only</v>
      </c>
      <c r="IA234" s="20">
        <v>9.37999999999999</v>
      </c>
      <c r="IB234" s="20" t="s">
        <v>280</v>
      </c>
      <c r="ID234" s="20">
        <v>3</v>
      </c>
      <c r="IE234" s="21" t="s">
        <v>43</v>
      </c>
      <c r="IF234" s="21"/>
      <c r="IG234" s="21"/>
      <c r="IH234" s="21"/>
      <c r="II234" s="21"/>
    </row>
    <row r="235" spans="1:243" s="20" customFormat="1" ht="15.75">
      <c r="A235" s="74">
        <v>10</v>
      </c>
      <c r="B235" s="57" t="s">
        <v>281</v>
      </c>
      <c r="C235" s="32"/>
      <c r="D235" s="64"/>
      <c r="E235" s="64"/>
      <c r="F235" s="64"/>
      <c r="G235" s="64"/>
      <c r="H235" s="64"/>
      <c r="I235" s="64"/>
      <c r="J235" s="64"/>
      <c r="K235" s="64"/>
      <c r="L235" s="64"/>
      <c r="M235" s="64"/>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IA235" s="20">
        <v>10</v>
      </c>
      <c r="IB235" s="20" t="s">
        <v>281</v>
      </c>
      <c r="IE235" s="21"/>
      <c r="IF235" s="21"/>
      <c r="IG235" s="21"/>
      <c r="IH235" s="21"/>
      <c r="II235" s="21"/>
    </row>
    <row r="236" spans="1:243" s="20" customFormat="1" ht="94.5">
      <c r="A236" s="74">
        <v>10.01</v>
      </c>
      <c r="B236" s="57" t="s">
        <v>282</v>
      </c>
      <c r="C236" s="32"/>
      <c r="D236" s="64"/>
      <c r="E236" s="64"/>
      <c r="F236" s="64"/>
      <c r="G236" s="64"/>
      <c r="H236" s="64"/>
      <c r="I236" s="64"/>
      <c r="J236" s="64"/>
      <c r="K236" s="64"/>
      <c r="L236" s="64"/>
      <c r="M236" s="64"/>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IA236" s="20">
        <v>10.01</v>
      </c>
      <c r="IB236" s="20" t="s">
        <v>282</v>
      </c>
      <c r="IE236" s="21"/>
      <c r="IF236" s="21"/>
      <c r="IG236" s="21"/>
      <c r="IH236" s="21"/>
      <c r="II236" s="21"/>
    </row>
    <row r="237" spans="1:243" s="20" customFormat="1" ht="28.5">
      <c r="A237" s="74">
        <v>10.02</v>
      </c>
      <c r="B237" s="57" t="s">
        <v>154</v>
      </c>
      <c r="C237" s="32"/>
      <c r="D237" s="32">
        <v>5</v>
      </c>
      <c r="E237" s="58" t="s">
        <v>44</v>
      </c>
      <c r="F237" s="60">
        <v>208.02</v>
      </c>
      <c r="G237" s="44"/>
      <c r="H237" s="38"/>
      <c r="I237" s="39" t="s">
        <v>33</v>
      </c>
      <c r="J237" s="40">
        <f t="shared" si="16"/>
        <v>1</v>
      </c>
      <c r="K237" s="38" t="s">
        <v>34</v>
      </c>
      <c r="L237" s="38" t="s">
        <v>4</v>
      </c>
      <c r="M237" s="41"/>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2">
        <f t="shared" si="17"/>
        <v>1040.1</v>
      </c>
      <c r="BB237" s="51">
        <f t="shared" si="18"/>
        <v>1040.1</v>
      </c>
      <c r="BC237" s="56" t="str">
        <f t="shared" si="19"/>
        <v>INR  One Thousand  &amp;Forty  and Paise Ten Only</v>
      </c>
      <c r="IA237" s="20">
        <v>10.02</v>
      </c>
      <c r="IB237" s="20" t="s">
        <v>154</v>
      </c>
      <c r="ID237" s="20">
        <v>5</v>
      </c>
      <c r="IE237" s="21" t="s">
        <v>44</v>
      </c>
      <c r="IF237" s="21"/>
      <c r="IG237" s="21"/>
      <c r="IH237" s="21"/>
      <c r="II237" s="21"/>
    </row>
    <row r="238" spans="1:243" s="20" customFormat="1" ht="173.25">
      <c r="A238" s="74">
        <v>10.03</v>
      </c>
      <c r="B238" s="57" t="s">
        <v>70</v>
      </c>
      <c r="C238" s="32"/>
      <c r="D238" s="32">
        <v>2</v>
      </c>
      <c r="E238" s="58" t="s">
        <v>47</v>
      </c>
      <c r="F238" s="60">
        <v>213.99</v>
      </c>
      <c r="G238" s="44"/>
      <c r="H238" s="38"/>
      <c r="I238" s="39" t="s">
        <v>33</v>
      </c>
      <c r="J238" s="40">
        <f t="shared" si="16"/>
        <v>1</v>
      </c>
      <c r="K238" s="38" t="s">
        <v>34</v>
      </c>
      <c r="L238" s="38" t="s">
        <v>4</v>
      </c>
      <c r="M238" s="41"/>
      <c r="N238" s="49"/>
      <c r="O238" s="49"/>
      <c r="P238" s="50"/>
      <c r="Q238" s="49"/>
      <c r="R238" s="49"/>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2">
        <f t="shared" si="17"/>
        <v>427.98</v>
      </c>
      <c r="BB238" s="51">
        <f t="shared" si="18"/>
        <v>427.98</v>
      </c>
      <c r="BC238" s="56" t="str">
        <f t="shared" si="19"/>
        <v>INR  Four Hundred &amp; Twenty Seven  and Paise Ninety Eight Only</v>
      </c>
      <c r="IA238" s="20">
        <v>10.03</v>
      </c>
      <c r="IB238" s="20" t="s">
        <v>70</v>
      </c>
      <c r="ID238" s="20">
        <v>2</v>
      </c>
      <c r="IE238" s="21" t="s">
        <v>47</v>
      </c>
      <c r="IF238" s="21"/>
      <c r="IG238" s="21"/>
      <c r="IH238" s="21"/>
      <c r="II238" s="21"/>
    </row>
    <row r="239" spans="1:243" s="20" customFormat="1" ht="63" customHeight="1">
      <c r="A239" s="74">
        <v>10.04</v>
      </c>
      <c r="B239" s="57" t="s">
        <v>283</v>
      </c>
      <c r="C239" s="32"/>
      <c r="D239" s="64"/>
      <c r="E239" s="64"/>
      <c r="F239" s="64"/>
      <c r="G239" s="64"/>
      <c r="H239" s="64"/>
      <c r="I239" s="64"/>
      <c r="J239" s="64"/>
      <c r="K239" s="64"/>
      <c r="L239" s="64"/>
      <c r="M239" s="64"/>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IA239" s="20">
        <v>10.04</v>
      </c>
      <c r="IB239" s="20" t="s">
        <v>283</v>
      </c>
      <c r="IE239" s="21"/>
      <c r="IF239" s="21"/>
      <c r="IG239" s="21"/>
      <c r="IH239" s="21"/>
      <c r="II239" s="21"/>
    </row>
    <row r="240" spans="1:243" s="20" customFormat="1" ht="42.75">
      <c r="A240" s="74">
        <v>10.05</v>
      </c>
      <c r="B240" s="57" t="s">
        <v>284</v>
      </c>
      <c r="C240" s="32"/>
      <c r="D240" s="32">
        <v>2</v>
      </c>
      <c r="E240" s="58" t="s">
        <v>43</v>
      </c>
      <c r="F240" s="60">
        <v>642.74</v>
      </c>
      <c r="G240" s="44"/>
      <c r="H240" s="38"/>
      <c r="I240" s="39" t="s">
        <v>33</v>
      </c>
      <c r="J240" s="40">
        <f t="shared" si="16"/>
        <v>1</v>
      </c>
      <c r="K240" s="38" t="s">
        <v>34</v>
      </c>
      <c r="L240" s="38" t="s">
        <v>4</v>
      </c>
      <c r="M240" s="41"/>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17"/>
        <v>1285.48</v>
      </c>
      <c r="BB240" s="51">
        <f t="shared" si="18"/>
        <v>1285.48</v>
      </c>
      <c r="BC240" s="56" t="str">
        <f t="shared" si="19"/>
        <v>INR  One Thousand Two Hundred &amp; Eighty Five  and Paise Forty Eight Only</v>
      </c>
      <c r="IA240" s="20">
        <v>10.05</v>
      </c>
      <c r="IB240" s="20" t="s">
        <v>284</v>
      </c>
      <c r="ID240" s="20">
        <v>2</v>
      </c>
      <c r="IE240" s="21" t="s">
        <v>43</v>
      </c>
      <c r="IF240" s="21"/>
      <c r="IG240" s="21"/>
      <c r="IH240" s="21"/>
      <c r="II240" s="21"/>
    </row>
    <row r="241" spans="1:243" s="20" customFormat="1" ht="30.75" customHeight="1">
      <c r="A241" s="74">
        <v>10.06</v>
      </c>
      <c r="B241" s="57" t="s">
        <v>285</v>
      </c>
      <c r="C241" s="32"/>
      <c r="D241" s="32">
        <v>3</v>
      </c>
      <c r="E241" s="58" t="s">
        <v>43</v>
      </c>
      <c r="F241" s="60">
        <v>390.97</v>
      </c>
      <c r="G241" s="44"/>
      <c r="H241" s="38"/>
      <c r="I241" s="39" t="s">
        <v>33</v>
      </c>
      <c r="J241" s="40">
        <f t="shared" si="16"/>
        <v>1</v>
      </c>
      <c r="K241" s="38" t="s">
        <v>34</v>
      </c>
      <c r="L241" s="38" t="s">
        <v>4</v>
      </c>
      <c r="M241" s="41"/>
      <c r="N241" s="49"/>
      <c r="O241" s="49"/>
      <c r="P241" s="50"/>
      <c r="Q241" s="49"/>
      <c r="R241" s="49"/>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2">
        <f t="shared" si="17"/>
        <v>1172.91</v>
      </c>
      <c r="BB241" s="51">
        <f t="shared" si="18"/>
        <v>1172.91</v>
      </c>
      <c r="BC241" s="56" t="str">
        <f t="shared" si="19"/>
        <v>INR  One Thousand One Hundred &amp; Seventy Two  and Paise Ninety One Only</v>
      </c>
      <c r="IA241" s="20">
        <v>10.06</v>
      </c>
      <c r="IB241" s="20" t="s">
        <v>285</v>
      </c>
      <c r="ID241" s="20">
        <v>3</v>
      </c>
      <c r="IE241" s="21" t="s">
        <v>43</v>
      </c>
      <c r="IF241" s="21"/>
      <c r="IG241" s="21"/>
      <c r="IH241" s="21"/>
      <c r="II241" s="21"/>
    </row>
    <row r="242" spans="1:243" s="20" customFormat="1" ht="157.5">
      <c r="A242" s="74">
        <v>10.07</v>
      </c>
      <c r="B242" s="57" t="s">
        <v>286</v>
      </c>
      <c r="C242" s="32"/>
      <c r="D242" s="32">
        <v>2</v>
      </c>
      <c r="E242" s="58" t="s">
        <v>43</v>
      </c>
      <c r="F242" s="60">
        <v>508.77</v>
      </c>
      <c r="G242" s="44"/>
      <c r="H242" s="38"/>
      <c r="I242" s="39" t="s">
        <v>33</v>
      </c>
      <c r="J242" s="40">
        <f t="shared" si="16"/>
        <v>1</v>
      </c>
      <c r="K242" s="38" t="s">
        <v>34</v>
      </c>
      <c r="L242" s="38" t="s">
        <v>4</v>
      </c>
      <c r="M242" s="41"/>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2">
        <f t="shared" si="17"/>
        <v>1017.54</v>
      </c>
      <c r="BB242" s="51">
        <f t="shared" si="18"/>
        <v>1017.54</v>
      </c>
      <c r="BC242" s="56" t="str">
        <f t="shared" si="19"/>
        <v>INR  One Thousand  &amp;Seventeen  and Paise Fifty Four Only</v>
      </c>
      <c r="IA242" s="20">
        <v>10.07</v>
      </c>
      <c r="IB242" s="20" t="s">
        <v>286</v>
      </c>
      <c r="ID242" s="20">
        <v>2</v>
      </c>
      <c r="IE242" s="21" t="s">
        <v>43</v>
      </c>
      <c r="IF242" s="21"/>
      <c r="IG242" s="21"/>
      <c r="IH242" s="21"/>
      <c r="II242" s="21"/>
    </row>
    <row r="243" spans="1:243" s="20" customFormat="1" ht="110.25">
      <c r="A243" s="74">
        <v>10.08</v>
      </c>
      <c r="B243" s="57" t="s">
        <v>287</v>
      </c>
      <c r="C243" s="32"/>
      <c r="D243" s="64"/>
      <c r="E243" s="64"/>
      <c r="F243" s="64"/>
      <c r="G243" s="64"/>
      <c r="H243" s="64"/>
      <c r="I243" s="64"/>
      <c r="J243" s="64"/>
      <c r="K243" s="64"/>
      <c r="L243" s="64"/>
      <c r="M243" s="64"/>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IA243" s="20">
        <v>10.08</v>
      </c>
      <c r="IB243" s="20" t="s">
        <v>287</v>
      </c>
      <c r="IE243" s="21"/>
      <c r="IF243" s="21"/>
      <c r="IG243" s="21"/>
      <c r="IH243" s="21"/>
      <c r="II243" s="21"/>
    </row>
    <row r="244" spans="1:243" s="20" customFormat="1" ht="28.5">
      <c r="A244" s="74">
        <v>10.09</v>
      </c>
      <c r="B244" s="57" t="s">
        <v>288</v>
      </c>
      <c r="C244" s="32"/>
      <c r="D244" s="32">
        <v>2</v>
      </c>
      <c r="E244" s="58" t="s">
        <v>44</v>
      </c>
      <c r="F244" s="60">
        <v>176.33</v>
      </c>
      <c r="G244" s="44"/>
      <c r="H244" s="38"/>
      <c r="I244" s="39" t="s">
        <v>33</v>
      </c>
      <c r="J244" s="40">
        <f t="shared" si="16"/>
        <v>1</v>
      </c>
      <c r="K244" s="38" t="s">
        <v>34</v>
      </c>
      <c r="L244" s="38" t="s">
        <v>4</v>
      </c>
      <c r="M244" s="41"/>
      <c r="N244" s="49"/>
      <c r="O244" s="49"/>
      <c r="P244" s="50"/>
      <c r="Q244" s="49"/>
      <c r="R244" s="49"/>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2">
        <f t="shared" si="17"/>
        <v>352.66</v>
      </c>
      <c r="BB244" s="51">
        <f t="shared" si="18"/>
        <v>352.66</v>
      </c>
      <c r="BC244" s="56" t="str">
        <f t="shared" si="19"/>
        <v>INR  Three Hundred &amp; Fifty Two  and Paise Sixty Six Only</v>
      </c>
      <c r="IA244" s="20">
        <v>10.09</v>
      </c>
      <c r="IB244" s="20" t="s">
        <v>288</v>
      </c>
      <c r="ID244" s="20">
        <v>2</v>
      </c>
      <c r="IE244" s="21" t="s">
        <v>44</v>
      </c>
      <c r="IF244" s="21"/>
      <c r="IG244" s="21"/>
      <c r="IH244" s="21"/>
      <c r="II244" s="21"/>
    </row>
    <row r="245" spans="1:243" s="20" customFormat="1" ht="28.5">
      <c r="A245" s="74">
        <v>10.1</v>
      </c>
      <c r="B245" s="57" t="s">
        <v>58</v>
      </c>
      <c r="C245" s="32"/>
      <c r="D245" s="32">
        <v>4</v>
      </c>
      <c r="E245" s="58" t="s">
        <v>44</v>
      </c>
      <c r="F245" s="60">
        <v>267.47</v>
      </c>
      <c r="G245" s="44"/>
      <c r="H245" s="38"/>
      <c r="I245" s="39" t="s">
        <v>33</v>
      </c>
      <c r="J245" s="40">
        <f t="shared" si="16"/>
        <v>1</v>
      </c>
      <c r="K245" s="38" t="s">
        <v>34</v>
      </c>
      <c r="L245" s="38" t="s">
        <v>4</v>
      </c>
      <c r="M245" s="41"/>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17"/>
        <v>1069.88</v>
      </c>
      <c r="BB245" s="51">
        <f t="shared" si="18"/>
        <v>1069.88</v>
      </c>
      <c r="BC245" s="56" t="str">
        <f t="shared" si="19"/>
        <v>INR  One Thousand  &amp;Sixty Nine  and Paise Eighty Eight Only</v>
      </c>
      <c r="IA245" s="20">
        <v>10.1</v>
      </c>
      <c r="IB245" s="20" t="s">
        <v>58</v>
      </c>
      <c r="ID245" s="20">
        <v>4</v>
      </c>
      <c r="IE245" s="21" t="s">
        <v>44</v>
      </c>
      <c r="IF245" s="21"/>
      <c r="IG245" s="21"/>
      <c r="IH245" s="21"/>
      <c r="II245" s="21"/>
    </row>
    <row r="246" spans="1:243" s="20" customFormat="1" ht="126">
      <c r="A246" s="74">
        <v>10.11</v>
      </c>
      <c r="B246" s="57" t="s">
        <v>289</v>
      </c>
      <c r="C246" s="32"/>
      <c r="D246" s="64"/>
      <c r="E246" s="64"/>
      <c r="F246" s="64"/>
      <c r="G246" s="64"/>
      <c r="H246" s="64"/>
      <c r="I246" s="64"/>
      <c r="J246" s="64"/>
      <c r="K246" s="64"/>
      <c r="L246" s="64"/>
      <c r="M246" s="64"/>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IA246" s="20">
        <v>10.11</v>
      </c>
      <c r="IB246" s="20" t="s">
        <v>289</v>
      </c>
      <c r="IE246" s="21"/>
      <c r="IF246" s="21"/>
      <c r="IG246" s="21"/>
      <c r="IH246" s="21"/>
      <c r="II246" s="21"/>
    </row>
    <row r="247" spans="1:243" s="20" customFormat="1" ht="15.75">
      <c r="A247" s="74">
        <v>10.12</v>
      </c>
      <c r="B247" s="57" t="s">
        <v>290</v>
      </c>
      <c r="C247" s="32"/>
      <c r="D247" s="64"/>
      <c r="E247" s="64"/>
      <c r="F247" s="64"/>
      <c r="G247" s="64"/>
      <c r="H247" s="64"/>
      <c r="I247" s="64"/>
      <c r="J247" s="64"/>
      <c r="K247" s="64"/>
      <c r="L247" s="64"/>
      <c r="M247" s="64"/>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IA247" s="20">
        <v>10.12</v>
      </c>
      <c r="IB247" s="20" t="s">
        <v>290</v>
      </c>
      <c r="IE247" s="21"/>
      <c r="IF247" s="21"/>
      <c r="IG247" s="21"/>
      <c r="IH247" s="21"/>
      <c r="II247" s="21"/>
    </row>
    <row r="248" spans="1:243" s="20" customFormat="1" ht="28.5">
      <c r="A248" s="74">
        <v>10.13</v>
      </c>
      <c r="B248" s="57" t="s">
        <v>73</v>
      </c>
      <c r="C248" s="32"/>
      <c r="D248" s="32">
        <v>1</v>
      </c>
      <c r="E248" s="58" t="s">
        <v>47</v>
      </c>
      <c r="F248" s="60">
        <v>103.29</v>
      </c>
      <c r="G248" s="44"/>
      <c r="H248" s="38"/>
      <c r="I248" s="39" t="s">
        <v>33</v>
      </c>
      <c r="J248" s="40">
        <f t="shared" si="16"/>
        <v>1</v>
      </c>
      <c r="K248" s="38" t="s">
        <v>34</v>
      </c>
      <c r="L248" s="38" t="s">
        <v>4</v>
      </c>
      <c r="M248" s="41"/>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17"/>
        <v>103.29</v>
      </c>
      <c r="BB248" s="51">
        <f t="shared" si="18"/>
        <v>103.29</v>
      </c>
      <c r="BC248" s="56" t="str">
        <f t="shared" si="19"/>
        <v>INR  One Hundred &amp; Three  and Paise Twenty Nine Only</v>
      </c>
      <c r="IA248" s="20">
        <v>10.13</v>
      </c>
      <c r="IB248" s="20" t="s">
        <v>73</v>
      </c>
      <c r="ID248" s="20">
        <v>1</v>
      </c>
      <c r="IE248" s="21" t="s">
        <v>47</v>
      </c>
      <c r="IF248" s="21"/>
      <c r="IG248" s="21"/>
      <c r="IH248" s="21"/>
      <c r="II248" s="21"/>
    </row>
    <row r="249" spans="1:243" s="20" customFormat="1" ht="15.75">
      <c r="A249" s="74">
        <v>10.14</v>
      </c>
      <c r="B249" s="57" t="s">
        <v>291</v>
      </c>
      <c r="C249" s="32"/>
      <c r="D249" s="64"/>
      <c r="E249" s="64"/>
      <c r="F249" s="64"/>
      <c r="G249" s="64"/>
      <c r="H249" s="64"/>
      <c r="I249" s="64"/>
      <c r="J249" s="64"/>
      <c r="K249" s="64"/>
      <c r="L249" s="64"/>
      <c r="M249" s="64"/>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IA249" s="20">
        <v>10.14</v>
      </c>
      <c r="IB249" s="20" t="s">
        <v>291</v>
      </c>
      <c r="IE249" s="21"/>
      <c r="IF249" s="21"/>
      <c r="IG249" s="21"/>
      <c r="IH249" s="21"/>
      <c r="II249" s="21"/>
    </row>
    <row r="250" spans="1:243" s="20" customFormat="1" ht="28.5">
      <c r="A250" s="74">
        <v>10.15</v>
      </c>
      <c r="B250" s="57" t="s">
        <v>71</v>
      </c>
      <c r="C250" s="32"/>
      <c r="D250" s="32">
        <v>3</v>
      </c>
      <c r="E250" s="58" t="s">
        <v>47</v>
      </c>
      <c r="F250" s="60">
        <v>178.26</v>
      </c>
      <c r="G250" s="44"/>
      <c r="H250" s="38"/>
      <c r="I250" s="39" t="s">
        <v>33</v>
      </c>
      <c r="J250" s="40">
        <f t="shared" si="16"/>
        <v>1</v>
      </c>
      <c r="K250" s="38" t="s">
        <v>34</v>
      </c>
      <c r="L250" s="38" t="s">
        <v>4</v>
      </c>
      <c r="M250" s="41"/>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 t="shared" si="17"/>
        <v>534.78</v>
      </c>
      <c r="BB250" s="51">
        <f t="shared" si="18"/>
        <v>534.78</v>
      </c>
      <c r="BC250" s="56" t="str">
        <f t="shared" si="19"/>
        <v>INR  Five Hundred &amp; Thirty Four  and Paise Seventy Eight Only</v>
      </c>
      <c r="IA250" s="20">
        <v>10.15</v>
      </c>
      <c r="IB250" s="20" t="s">
        <v>71</v>
      </c>
      <c r="ID250" s="20">
        <v>3</v>
      </c>
      <c r="IE250" s="21" t="s">
        <v>47</v>
      </c>
      <c r="IF250" s="21"/>
      <c r="IG250" s="21"/>
      <c r="IH250" s="21"/>
      <c r="II250" s="21"/>
    </row>
    <row r="251" spans="1:243" s="20" customFormat="1" ht="15.75">
      <c r="A251" s="74">
        <v>10.16</v>
      </c>
      <c r="B251" s="57" t="s">
        <v>292</v>
      </c>
      <c r="C251" s="32"/>
      <c r="D251" s="64"/>
      <c r="E251" s="64"/>
      <c r="F251" s="64"/>
      <c r="G251" s="64"/>
      <c r="H251" s="64"/>
      <c r="I251" s="64"/>
      <c r="J251" s="64"/>
      <c r="K251" s="64"/>
      <c r="L251" s="64"/>
      <c r="M251" s="64"/>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IA251" s="20">
        <v>10.16</v>
      </c>
      <c r="IB251" s="20" t="s">
        <v>292</v>
      </c>
      <c r="IE251" s="21"/>
      <c r="IF251" s="21"/>
      <c r="IG251" s="21"/>
      <c r="IH251" s="21"/>
      <c r="II251" s="21"/>
    </row>
    <row r="252" spans="1:243" s="20" customFormat="1" ht="28.5">
      <c r="A252" s="74">
        <v>10.17</v>
      </c>
      <c r="B252" s="57" t="s">
        <v>71</v>
      </c>
      <c r="C252" s="32"/>
      <c r="D252" s="32">
        <v>3</v>
      </c>
      <c r="E252" s="58" t="s">
        <v>47</v>
      </c>
      <c r="F252" s="60">
        <v>165.32</v>
      </c>
      <c r="G252" s="44"/>
      <c r="H252" s="38"/>
      <c r="I252" s="39" t="s">
        <v>33</v>
      </c>
      <c r="J252" s="40">
        <f t="shared" si="16"/>
        <v>1</v>
      </c>
      <c r="K252" s="38" t="s">
        <v>34</v>
      </c>
      <c r="L252" s="38" t="s">
        <v>4</v>
      </c>
      <c r="M252" s="41"/>
      <c r="N252" s="49"/>
      <c r="O252" s="49"/>
      <c r="P252" s="50"/>
      <c r="Q252" s="49"/>
      <c r="R252" s="49"/>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2">
        <f t="shared" si="17"/>
        <v>495.96</v>
      </c>
      <c r="BB252" s="51">
        <f t="shared" si="18"/>
        <v>495.96</v>
      </c>
      <c r="BC252" s="56" t="str">
        <f t="shared" si="19"/>
        <v>INR  Four Hundred &amp; Ninety Five  and Paise Ninety Six Only</v>
      </c>
      <c r="IA252" s="20">
        <v>10.17</v>
      </c>
      <c r="IB252" s="20" t="s">
        <v>71</v>
      </c>
      <c r="ID252" s="20">
        <v>3</v>
      </c>
      <c r="IE252" s="21" t="s">
        <v>47</v>
      </c>
      <c r="IF252" s="21"/>
      <c r="IG252" s="21"/>
      <c r="IH252" s="21"/>
      <c r="II252" s="21"/>
    </row>
    <row r="253" spans="1:243" s="20" customFormat="1" ht="15.75">
      <c r="A253" s="74">
        <v>10.18</v>
      </c>
      <c r="B253" s="57" t="s">
        <v>293</v>
      </c>
      <c r="C253" s="32"/>
      <c r="D253" s="64"/>
      <c r="E253" s="64"/>
      <c r="F253" s="64"/>
      <c r="G253" s="64"/>
      <c r="H253" s="64"/>
      <c r="I253" s="64"/>
      <c r="J253" s="64"/>
      <c r="K253" s="64"/>
      <c r="L253" s="64"/>
      <c r="M253" s="64"/>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IA253" s="20">
        <v>10.18</v>
      </c>
      <c r="IB253" s="20" t="s">
        <v>293</v>
      </c>
      <c r="IE253" s="21"/>
      <c r="IF253" s="21"/>
      <c r="IG253" s="21"/>
      <c r="IH253" s="21"/>
      <c r="II253" s="21"/>
    </row>
    <row r="254" spans="1:243" s="20" customFormat="1" ht="28.5">
      <c r="A254" s="74">
        <v>10.19</v>
      </c>
      <c r="B254" s="57" t="s">
        <v>294</v>
      </c>
      <c r="C254" s="32"/>
      <c r="D254" s="32">
        <v>1</v>
      </c>
      <c r="E254" s="58" t="s">
        <v>47</v>
      </c>
      <c r="F254" s="60">
        <v>78.83</v>
      </c>
      <c r="G254" s="44"/>
      <c r="H254" s="38"/>
      <c r="I254" s="39" t="s">
        <v>33</v>
      </c>
      <c r="J254" s="40">
        <f t="shared" si="16"/>
        <v>1</v>
      </c>
      <c r="K254" s="38" t="s">
        <v>34</v>
      </c>
      <c r="L254" s="38" t="s">
        <v>4</v>
      </c>
      <c r="M254" s="41"/>
      <c r="N254" s="49"/>
      <c r="O254" s="49"/>
      <c r="P254" s="50"/>
      <c r="Q254" s="49"/>
      <c r="R254" s="49"/>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2">
        <f t="shared" si="17"/>
        <v>78.83</v>
      </c>
      <c r="BB254" s="51">
        <f t="shared" si="18"/>
        <v>78.83</v>
      </c>
      <c r="BC254" s="56" t="str">
        <f t="shared" si="19"/>
        <v>INR  Seventy Eight and Paise Eighty Three Only</v>
      </c>
      <c r="IA254" s="20">
        <v>10.19</v>
      </c>
      <c r="IB254" s="20" t="s">
        <v>294</v>
      </c>
      <c r="ID254" s="20">
        <v>1</v>
      </c>
      <c r="IE254" s="21" t="s">
        <v>47</v>
      </c>
      <c r="IF254" s="21"/>
      <c r="IG254" s="21"/>
      <c r="IH254" s="21"/>
      <c r="II254" s="21"/>
    </row>
    <row r="255" spans="1:243" s="20" customFormat="1" ht="28.5">
      <c r="A255" s="74">
        <v>10.2</v>
      </c>
      <c r="B255" s="57" t="s">
        <v>155</v>
      </c>
      <c r="C255" s="32"/>
      <c r="D255" s="32">
        <v>3</v>
      </c>
      <c r="E255" s="58" t="s">
        <v>47</v>
      </c>
      <c r="F255" s="60">
        <v>113.85</v>
      </c>
      <c r="G255" s="44"/>
      <c r="H255" s="38"/>
      <c r="I255" s="39" t="s">
        <v>33</v>
      </c>
      <c r="J255" s="40">
        <f t="shared" si="16"/>
        <v>1</v>
      </c>
      <c r="K255" s="38" t="s">
        <v>34</v>
      </c>
      <c r="L255" s="38" t="s">
        <v>4</v>
      </c>
      <c r="M255" s="41"/>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17"/>
        <v>341.55</v>
      </c>
      <c r="BB255" s="51">
        <f t="shared" si="18"/>
        <v>341.55</v>
      </c>
      <c r="BC255" s="56" t="str">
        <f t="shared" si="19"/>
        <v>INR  Three Hundred &amp; Forty One  and Paise Fifty Five Only</v>
      </c>
      <c r="IA255" s="20">
        <v>10.2</v>
      </c>
      <c r="IB255" s="20" t="s">
        <v>155</v>
      </c>
      <c r="ID255" s="20">
        <v>3</v>
      </c>
      <c r="IE255" s="21" t="s">
        <v>47</v>
      </c>
      <c r="IF255" s="21"/>
      <c r="IG255" s="21"/>
      <c r="IH255" s="21"/>
      <c r="II255" s="21"/>
    </row>
    <row r="256" spans="1:243" s="20" customFormat="1" ht="15.75">
      <c r="A256" s="74">
        <v>10.21</v>
      </c>
      <c r="B256" s="57" t="s">
        <v>295</v>
      </c>
      <c r="C256" s="32"/>
      <c r="D256" s="64"/>
      <c r="E256" s="64"/>
      <c r="F256" s="64"/>
      <c r="G256" s="64"/>
      <c r="H256" s="64"/>
      <c r="I256" s="64"/>
      <c r="J256" s="64"/>
      <c r="K256" s="64"/>
      <c r="L256" s="64"/>
      <c r="M256" s="64"/>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IA256" s="20">
        <v>10.21</v>
      </c>
      <c r="IB256" s="20" t="s">
        <v>295</v>
      </c>
      <c r="IE256" s="21"/>
      <c r="IF256" s="21"/>
      <c r="IG256" s="21"/>
      <c r="IH256" s="21"/>
      <c r="II256" s="21"/>
    </row>
    <row r="257" spans="1:243" s="20" customFormat="1" ht="28.5">
      <c r="A257" s="74">
        <v>10.22</v>
      </c>
      <c r="B257" s="57" t="s">
        <v>72</v>
      </c>
      <c r="C257" s="32"/>
      <c r="D257" s="32">
        <v>3</v>
      </c>
      <c r="E257" s="58" t="s">
        <v>47</v>
      </c>
      <c r="F257" s="60">
        <v>99.78</v>
      </c>
      <c r="G257" s="44"/>
      <c r="H257" s="38"/>
      <c r="I257" s="39" t="s">
        <v>33</v>
      </c>
      <c r="J257" s="40">
        <f t="shared" si="16"/>
        <v>1</v>
      </c>
      <c r="K257" s="38" t="s">
        <v>34</v>
      </c>
      <c r="L257" s="38" t="s">
        <v>4</v>
      </c>
      <c r="M257" s="41"/>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2">
        <f t="shared" si="17"/>
        <v>299.34</v>
      </c>
      <c r="BB257" s="51">
        <f t="shared" si="18"/>
        <v>299.34</v>
      </c>
      <c r="BC257" s="56" t="str">
        <f t="shared" si="19"/>
        <v>INR  Two Hundred &amp; Ninety Nine  and Paise Thirty Four Only</v>
      </c>
      <c r="IA257" s="20">
        <v>10.22</v>
      </c>
      <c r="IB257" s="20" t="s">
        <v>72</v>
      </c>
      <c r="ID257" s="20">
        <v>3</v>
      </c>
      <c r="IE257" s="21" t="s">
        <v>47</v>
      </c>
      <c r="IF257" s="21"/>
      <c r="IG257" s="21"/>
      <c r="IH257" s="21"/>
      <c r="II257" s="21"/>
    </row>
    <row r="258" spans="1:243" s="20" customFormat="1" ht="109.5" customHeight="1">
      <c r="A258" s="74">
        <v>10.23</v>
      </c>
      <c r="B258" s="57" t="s">
        <v>296</v>
      </c>
      <c r="C258" s="32"/>
      <c r="D258" s="64"/>
      <c r="E258" s="64"/>
      <c r="F258" s="64"/>
      <c r="G258" s="64"/>
      <c r="H258" s="64"/>
      <c r="I258" s="64"/>
      <c r="J258" s="64"/>
      <c r="K258" s="64"/>
      <c r="L258" s="64"/>
      <c r="M258" s="64"/>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IA258" s="20">
        <v>10.23</v>
      </c>
      <c r="IB258" s="20" t="s">
        <v>296</v>
      </c>
      <c r="IE258" s="21"/>
      <c r="IF258" s="21"/>
      <c r="IG258" s="21"/>
      <c r="IH258" s="21"/>
      <c r="II258" s="21"/>
    </row>
    <row r="259" spans="1:243" s="20" customFormat="1" ht="28.5">
      <c r="A259" s="74">
        <v>10.24</v>
      </c>
      <c r="B259" s="57" t="s">
        <v>126</v>
      </c>
      <c r="C259" s="32"/>
      <c r="D259" s="32">
        <v>2</v>
      </c>
      <c r="E259" s="58" t="s">
        <v>47</v>
      </c>
      <c r="F259" s="60">
        <v>254.41</v>
      </c>
      <c r="G259" s="44"/>
      <c r="H259" s="38"/>
      <c r="I259" s="39" t="s">
        <v>33</v>
      </c>
      <c r="J259" s="40">
        <f t="shared" si="16"/>
        <v>1</v>
      </c>
      <c r="K259" s="38" t="s">
        <v>34</v>
      </c>
      <c r="L259" s="38" t="s">
        <v>4</v>
      </c>
      <c r="M259" s="41"/>
      <c r="N259" s="49"/>
      <c r="O259" s="49"/>
      <c r="P259" s="50"/>
      <c r="Q259" s="49"/>
      <c r="R259" s="49"/>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2">
        <f t="shared" si="17"/>
        <v>508.82</v>
      </c>
      <c r="BB259" s="51">
        <f t="shared" si="18"/>
        <v>508.82</v>
      </c>
      <c r="BC259" s="56" t="str">
        <f t="shared" si="19"/>
        <v>INR  Five Hundred &amp; Eight  and Paise Eighty Two Only</v>
      </c>
      <c r="IA259" s="20">
        <v>10.24</v>
      </c>
      <c r="IB259" s="20" t="s">
        <v>126</v>
      </c>
      <c r="ID259" s="20">
        <v>2</v>
      </c>
      <c r="IE259" s="21" t="s">
        <v>47</v>
      </c>
      <c r="IF259" s="21"/>
      <c r="IG259" s="21"/>
      <c r="IH259" s="21"/>
      <c r="II259" s="21"/>
    </row>
    <row r="260" spans="1:243" s="20" customFormat="1" ht="28.5">
      <c r="A260" s="74">
        <v>10.25</v>
      </c>
      <c r="B260" s="57" t="s">
        <v>73</v>
      </c>
      <c r="C260" s="32"/>
      <c r="D260" s="32">
        <v>2</v>
      </c>
      <c r="E260" s="58" t="s">
        <v>47</v>
      </c>
      <c r="F260" s="60">
        <v>253.22</v>
      </c>
      <c r="G260" s="44"/>
      <c r="H260" s="38"/>
      <c r="I260" s="39" t="s">
        <v>33</v>
      </c>
      <c r="J260" s="40">
        <f t="shared" si="16"/>
        <v>1</v>
      </c>
      <c r="K260" s="38" t="s">
        <v>34</v>
      </c>
      <c r="L260" s="38" t="s">
        <v>4</v>
      </c>
      <c r="M260" s="41"/>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17"/>
        <v>506.44</v>
      </c>
      <c r="BB260" s="51">
        <f t="shared" si="18"/>
        <v>506.44</v>
      </c>
      <c r="BC260" s="56" t="str">
        <f t="shared" si="19"/>
        <v>INR  Five Hundred &amp; Six  and Paise Forty Four Only</v>
      </c>
      <c r="IA260" s="20">
        <v>10.25</v>
      </c>
      <c r="IB260" s="20" t="s">
        <v>73</v>
      </c>
      <c r="ID260" s="20">
        <v>2</v>
      </c>
      <c r="IE260" s="21" t="s">
        <v>47</v>
      </c>
      <c r="IF260" s="21"/>
      <c r="IG260" s="21"/>
      <c r="IH260" s="21"/>
      <c r="II260" s="21"/>
    </row>
    <row r="261" spans="1:243" s="20" customFormat="1" ht="409.5">
      <c r="A261" s="74">
        <v>10.26</v>
      </c>
      <c r="B261" s="57" t="s">
        <v>297</v>
      </c>
      <c r="C261" s="32"/>
      <c r="D261" s="64"/>
      <c r="E261" s="64"/>
      <c r="F261" s="64"/>
      <c r="G261" s="64"/>
      <c r="H261" s="64"/>
      <c r="I261" s="64"/>
      <c r="J261" s="64"/>
      <c r="K261" s="64"/>
      <c r="L261" s="64"/>
      <c r="M261" s="64"/>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IA261" s="20">
        <v>10.26</v>
      </c>
      <c r="IB261" s="20" t="s">
        <v>297</v>
      </c>
      <c r="IE261" s="21"/>
      <c r="IF261" s="21"/>
      <c r="IG261" s="21"/>
      <c r="IH261" s="21"/>
      <c r="II261" s="21"/>
    </row>
    <row r="262" spans="1:243" s="20" customFormat="1" ht="63">
      <c r="A262" s="74">
        <v>10.27</v>
      </c>
      <c r="B262" s="57" t="s">
        <v>298</v>
      </c>
      <c r="C262" s="32"/>
      <c r="D262" s="32">
        <v>4</v>
      </c>
      <c r="E262" s="58" t="s">
        <v>43</v>
      </c>
      <c r="F262" s="60">
        <v>979.96</v>
      </c>
      <c r="G262" s="44"/>
      <c r="H262" s="38"/>
      <c r="I262" s="39" t="s">
        <v>33</v>
      </c>
      <c r="J262" s="40">
        <f t="shared" si="16"/>
        <v>1</v>
      </c>
      <c r="K262" s="38" t="s">
        <v>34</v>
      </c>
      <c r="L262" s="38" t="s">
        <v>4</v>
      </c>
      <c r="M262" s="41"/>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2">
        <f t="shared" si="17"/>
        <v>3919.84</v>
      </c>
      <c r="BB262" s="51">
        <f t="shared" si="18"/>
        <v>3919.84</v>
      </c>
      <c r="BC262" s="56" t="str">
        <f t="shared" si="19"/>
        <v>INR  Three Thousand Nine Hundred &amp; Nineteen  and Paise Eighty Four Only</v>
      </c>
      <c r="IA262" s="20">
        <v>10.27</v>
      </c>
      <c r="IB262" s="20" t="s">
        <v>298</v>
      </c>
      <c r="ID262" s="20">
        <v>4</v>
      </c>
      <c r="IE262" s="21" t="s">
        <v>43</v>
      </c>
      <c r="IF262" s="21"/>
      <c r="IG262" s="21"/>
      <c r="IH262" s="21"/>
      <c r="II262" s="21"/>
    </row>
    <row r="263" spans="1:243" s="20" customFormat="1" ht="299.25">
      <c r="A263" s="74">
        <v>10.28</v>
      </c>
      <c r="B263" s="57" t="s">
        <v>299</v>
      </c>
      <c r="C263" s="32"/>
      <c r="D263" s="64"/>
      <c r="E263" s="64"/>
      <c r="F263" s="64"/>
      <c r="G263" s="64"/>
      <c r="H263" s="64"/>
      <c r="I263" s="64"/>
      <c r="J263" s="64"/>
      <c r="K263" s="64"/>
      <c r="L263" s="64"/>
      <c r="M263" s="64"/>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IA263" s="20">
        <v>10.28</v>
      </c>
      <c r="IB263" s="20" t="s">
        <v>299</v>
      </c>
      <c r="IE263" s="21"/>
      <c r="IF263" s="21"/>
      <c r="IG263" s="21"/>
      <c r="IH263" s="21"/>
      <c r="II263" s="21"/>
    </row>
    <row r="264" spans="1:243" s="20" customFormat="1" ht="47.25">
      <c r="A264" s="74">
        <v>10.29</v>
      </c>
      <c r="B264" s="57" t="s">
        <v>300</v>
      </c>
      <c r="C264" s="32"/>
      <c r="D264" s="32">
        <v>2</v>
      </c>
      <c r="E264" s="58" t="s">
        <v>43</v>
      </c>
      <c r="F264" s="60">
        <v>960.28</v>
      </c>
      <c r="G264" s="44"/>
      <c r="H264" s="38"/>
      <c r="I264" s="39" t="s">
        <v>33</v>
      </c>
      <c r="J264" s="40">
        <f t="shared" si="16"/>
        <v>1</v>
      </c>
      <c r="K264" s="38" t="s">
        <v>34</v>
      </c>
      <c r="L264" s="38" t="s">
        <v>4</v>
      </c>
      <c r="M264" s="41"/>
      <c r="N264" s="49"/>
      <c r="O264" s="49"/>
      <c r="P264" s="50"/>
      <c r="Q264" s="49"/>
      <c r="R264" s="49"/>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2">
        <f t="shared" si="17"/>
        <v>1920.56</v>
      </c>
      <c r="BB264" s="51">
        <f t="shared" si="18"/>
        <v>1920.56</v>
      </c>
      <c r="BC264" s="56" t="str">
        <f t="shared" si="19"/>
        <v>INR  One Thousand Nine Hundred &amp; Twenty  and Paise Fifty Six Only</v>
      </c>
      <c r="IA264" s="20">
        <v>10.29</v>
      </c>
      <c r="IB264" s="20" t="s">
        <v>300</v>
      </c>
      <c r="ID264" s="20">
        <v>2</v>
      </c>
      <c r="IE264" s="21" t="s">
        <v>43</v>
      </c>
      <c r="IF264" s="21"/>
      <c r="IG264" s="21"/>
      <c r="IH264" s="21"/>
      <c r="II264" s="21"/>
    </row>
    <row r="265" spans="1:243" s="20" customFormat="1" ht="42.75">
      <c r="A265" s="74">
        <v>10.3</v>
      </c>
      <c r="B265" s="57" t="s">
        <v>301</v>
      </c>
      <c r="C265" s="32"/>
      <c r="D265" s="32">
        <v>2</v>
      </c>
      <c r="E265" s="58" t="s">
        <v>43</v>
      </c>
      <c r="F265" s="60">
        <v>876.24</v>
      </c>
      <c r="G265" s="44"/>
      <c r="H265" s="38"/>
      <c r="I265" s="39" t="s">
        <v>33</v>
      </c>
      <c r="J265" s="40">
        <f t="shared" si="16"/>
        <v>1</v>
      </c>
      <c r="K265" s="38" t="s">
        <v>34</v>
      </c>
      <c r="L265" s="38" t="s">
        <v>4</v>
      </c>
      <c r="M265" s="41"/>
      <c r="N265" s="49"/>
      <c r="O265" s="49"/>
      <c r="P265" s="50"/>
      <c r="Q265" s="49"/>
      <c r="R265" s="49"/>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2">
        <f t="shared" si="17"/>
        <v>1752.48</v>
      </c>
      <c r="BB265" s="51">
        <f t="shared" si="18"/>
        <v>1752.48</v>
      </c>
      <c r="BC265" s="56" t="str">
        <f t="shared" si="19"/>
        <v>INR  One Thousand Seven Hundred &amp; Fifty Two  and Paise Forty Eight Only</v>
      </c>
      <c r="IA265" s="20">
        <v>10.3</v>
      </c>
      <c r="IB265" s="20" t="s">
        <v>301</v>
      </c>
      <c r="ID265" s="20">
        <v>2</v>
      </c>
      <c r="IE265" s="21" t="s">
        <v>43</v>
      </c>
      <c r="IF265" s="21"/>
      <c r="IG265" s="21"/>
      <c r="IH265" s="21"/>
      <c r="II265" s="21"/>
    </row>
    <row r="266" spans="1:243" s="20" customFormat="1" ht="362.25">
      <c r="A266" s="74">
        <v>10.31</v>
      </c>
      <c r="B266" s="57" t="s">
        <v>302</v>
      </c>
      <c r="C266" s="32"/>
      <c r="D266" s="32">
        <v>3</v>
      </c>
      <c r="E266" s="58" t="s">
        <v>43</v>
      </c>
      <c r="F266" s="60">
        <v>550.24</v>
      </c>
      <c r="G266" s="44"/>
      <c r="H266" s="38"/>
      <c r="I266" s="39" t="s">
        <v>33</v>
      </c>
      <c r="J266" s="40">
        <f t="shared" si="16"/>
        <v>1</v>
      </c>
      <c r="K266" s="38" t="s">
        <v>34</v>
      </c>
      <c r="L266" s="38" t="s">
        <v>4</v>
      </c>
      <c r="M266" s="41"/>
      <c r="N266" s="49"/>
      <c r="O266" s="49"/>
      <c r="P266" s="50"/>
      <c r="Q266" s="49"/>
      <c r="R266" s="49"/>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2">
        <f t="shared" si="17"/>
        <v>1650.72</v>
      </c>
      <c r="BB266" s="51">
        <f t="shared" si="18"/>
        <v>1650.72</v>
      </c>
      <c r="BC266" s="56" t="str">
        <f t="shared" si="19"/>
        <v>INR  One Thousand Six Hundred &amp; Fifty  and Paise Seventy Two Only</v>
      </c>
      <c r="IA266" s="20">
        <v>10.31</v>
      </c>
      <c r="IB266" s="20" t="s">
        <v>302</v>
      </c>
      <c r="ID266" s="20">
        <v>3</v>
      </c>
      <c r="IE266" s="21" t="s">
        <v>43</v>
      </c>
      <c r="IF266" s="21"/>
      <c r="IG266" s="21"/>
      <c r="IH266" s="21"/>
      <c r="II266" s="21"/>
    </row>
    <row r="267" spans="1:243" s="20" customFormat="1" ht="409.5">
      <c r="A267" s="74">
        <v>10.32</v>
      </c>
      <c r="B267" s="57" t="s">
        <v>303</v>
      </c>
      <c r="C267" s="32"/>
      <c r="D267" s="64"/>
      <c r="E267" s="64"/>
      <c r="F267" s="64"/>
      <c r="G267" s="64"/>
      <c r="H267" s="64"/>
      <c r="I267" s="64"/>
      <c r="J267" s="64"/>
      <c r="K267" s="64"/>
      <c r="L267" s="64"/>
      <c r="M267" s="64"/>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IA267" s="20">
        <v>10.32</v>
      </c>
      <c r="IB267" s="20" t="s">
        <v>303</v>
      </c>
      <c r="IE267" s="21"/>
      <c r="IF267" s="21"/>
      <c r="IG267" s="21"/>
      <c r="IH267" s="21"/>
      <c r="II267" s="21"/>
    </row>
    <row r="268" spans="1:243" s="20" customFormat="1" ht="113.25" customHeight="1">
      <c r="A268" s="74">
        <v>10.33</v>
      </c>
      <c r="B268" s="57" t="s">
        <v>304</v>
      </c>
      <c r="C268" s="32"/>
      <c r="D268" s="32">
        <v>2</v>
      </c>
      <c r="E268" s="58" t="s">
        <v>43</v>
      </c>
      <c r="F268" s="60">
        <v>1319.11</v>
      </c>
      <c r="G268" s="44"/>
      <c r="H268" s="38"/>
      <c r="I268" s="39" t="s">
        <v>33</v>
      </c>
      <c r="J268" s="40">
        <f aca="true" t="shared" si="20" ref="J268:J331">IF(I268="Less(-)",-1,1)</f>
        <v>1</v>
      </c>
      <c r="K268" s="38" t="s">
        <v>34</v>
      </c>
      <c r="L268" s="38" t="s">
        <v>4</v>
      </c>
      <c r="M268" s="41"/>
      <c r="N268" s="49"/>
      <c r="O268" s="49"/>
      <c r="P268" s="50"/>
      <c r="Q268" s="49"/>
      <c r="R268" s="49"/>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2">
        <f aca="true" t="shared" si="21" ref="BA268:BA331">total_amount_ba($B$2,$D$2,D268,F268,J268,K268,M268)</f>
        <v>2638.22</v>
      </c>
      <c r="BB268" s="51">
        <f aca="true" t="shared" si="22" ref="BB268:BB331">BA268+SUM(N268:AZ268)</f>
        <v>2638.22</v>
      </c>
      <c r="BC268" s="56" t="str">
        <f aca="true" t="shared" si="23" ref="BC268:BC331">SpellNumber(L268,BB268)</f>
        <v>INR  Two Thousand Six Hundred &amp; Thirty Eight  and Paise Twenty Two Only</v>
      </c>
      <c r="IA268" s="20">
        <v>10.33</v>
      </c>
      <c r="IB268" s="20" t="s">
        <v>304</v>
      </c>
      <c r="ID268" s="20">
        <v>2</v>
      </c>
      <c r="IE268" s="21" t="s">
        <v>43</v>
      </c>
      <c r="IF268" s="21"/>
      <c r="IG268" s="21"/>
      <c r="IH268" s="21"/>
      <c r="II268" s="21"/>
    </row>
    <row r="269" spans="1:243" s="20" customFormat="1" ht="236.25">
      <c r="A269" s="74">
        <v>10.34</v>
      </c>
      <c r="B269" s="57" t="s">
        <v>305</v>
      </c>
      <c r="C269" s="32"/>
      <c r="D269" s="32">
        <v>5</v>
      </c>
      <c r="E269" s="58" t="s">
        <v>43</v>
      </c>
      <c r="F269" s="60">
        <v>1649.23</v>
      </c>
      <c r="G269" s="44"/>
      <c r="H269" s="38"/>
      <c r="I269" s="39" t="s">
        <v>33</v>
      </c>
      <c r="J269" s="40">
        <f t="shared" si="20"/>
        <v>1</v>
      </c>
      <c r="K269" s="38" t="s">
        <v>34</v>
      </c>
      <c r="L269" s="38" t="s">
        <v>4</v>
      </c>
      <c r="M269" s="41"/>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2">
        <f t="shared" si="21"/>
        <v>8246.15</v>
      </c>
      <c r="BB269" s="51">
        <f t="shared" si="22"/>
        <v>8246.15</v>
      </c>
      <c r="BC269" s="56" t="str">
        <f t="shared" si="23"/>
        <v>INR  Eight Thousand Two Hundred &amp; Forty Six  and Paise Fifteen Only</v>
      </c>
      <c r="IA269" s="20">
        <v>10.34</v>
      </c>
      <c r="IB269" s="20" t="s">
        <v>305</v>
      </c>
      <c r="ID269" s="20">
        <v>5</v>
      </c>
      <c r="IE269" s="21" t="s">
        <v>43</v>
      </c>
      <c r="IF269" s="21"/>
      <c r="IG269" s="21"/>
      <c r="IH269" s="21"/>
      <c r="II269" s="21"/>
    </row>
    <row r="270" spans="1:243" s="20" customFormat="1" ht="409.5">
      <c r="A270" s="74">
        <v>10.35</v>
      </c>
      <c r="B270" s="57" t="s">
        <v>306</v>
      </c>
      <c r="C270" s="32"/>
      <c r="D270" s="32">
        <v>2</v>
      </c>
      <c r="E270" s="58" t="s">
        <v>43</v>
      </c>
      <c r="F270" s="60">
        <v>1441.43</v>
      </c>
      <c r="G270" s="44"/>
      <c r="H270" s="38"/>
      <c r="I270" s="39" t="s">
        <v>33</v>
      </c>
      <c r="J270" s="40">
        <f t="shared" si="20"/>
        <v>1</v>
      </c>
      <c r="K270" s="38" t="s">
        <v>34</v>
      </c>
      <c r="L270" s="38" t="s">
        <v>4</v>
      </c>
      <c r="M270" s="41"/>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2">
        <f t="shared" si="21"/>
        <v>2882.86</v>
      </c>
      <c r="BB270" s="51">
        <f t="shared" si="22"/>
        <v>2882.86</v>
      </c>
      <c r="BC270" s="56" t="str">
        <f t="shared" si="23"/>
        <v>INR  Two Thousand Eight Hundred &amp; Eighty Two  and Paise Eighty Six Only</v>
      </c>
      <c r="IA270" s="20">
        <v>10.35</v>
      </c>
      <c r="IB270" s="20" t="s">
        <v>306</v>
      </c>
      <c r="ID270" s="20">
        <v>2</v>
      </c>
      <c r="IE270" s="21" t="s">
        <v>43</v>
      </c>
      <c r="IF270" s="21"/>
      <c r="IG270" s="21"/>
      <c r="IH270" s="21"/>
      <c r="II270" s="21"/>
    </row>
    <row r="271" spans="1:243" s="20" customFormat="1" ht="112.5" customHeight="1">
      <c r="A271" s="74">
        <v>10.36</v>
      </c>
      <c r="B271" s="57" t="s">
        <v>307</v>
      </c>
      <c r="C271" s="32"/>
      <c r="D271" s="32">
        <v>6</v>
      </c>
      <c r="E271" s="58" t="s">
        <v>43</v>
      </c>
      <c r="F271" s="60">
        <v>277.42</v>
      </c>
      <c r="G271" s="44"/>
      <c r="H271" s="38"/>
      <c r="I271" s="39" t="s">
        <v>33</v>
      </c>
      <c r="J271" s="40">
        <f t="shared" si="20"/>
        <v>1</v>
      </c>
      <c r="K271" s="38" t="s">
        <v>34</v>
      </c>
      <c r="L271" s="38" t="s">
        <v>4</v>
      </c>
      <c r="M271" s="41"/>
      <c r="N271" s="49"/>
      <c r="O271" s="49"/>
      <c r="P271" s="50"/>
      <c r="Q271" s="49"/>
      <c r="R271" s="49"/>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2">
        <f t="shared" si="21"/>
        <v>1664.52</v>
      </c>
      <c r="BB271" s="51">
        <f t="shared" si="22"/>
        <v>1664.52</v>
      </c>
      <c r="BC271" s="56" t="str">
        <f t="shared" si="23"/>
        <v>INR  One Thousand Six Hundred &amp; Sixty Four  and Paise Fifty Two Only</v>
      </c>
      <c r="IA271" s="20">
        <v>10.36</v>
      </c>
      <c r="IB271" s="20" t="s">
        <v>307</v>
      </c>
      <c r="ID271" s="20">
        <v>6</v>
      </c>
      <c r="IE271" s="21" t="s">
        <v>43</v>
      </c>
      <c r="IF271" s="21"/>
      <c r="IG271" s="21"/>
      <c r="IH271" s="21"/>
      <c r="II271" s="21"/>
    </row>
    <row r="272" spans="1:243" s="20" customFormat="1" ht="15.75">
      <c r="A272" s="74">
        <v>11</v>
      </c>
      <c r="B272" s="57" t="s">
        <v>308</v>
      </c>
      <c r="C272" s="32"/>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IA272" s="20">
        <v>11</v>
      </c>
      <c r="IB272" s="20" t="s">
        <v>308</v>
      </c>
      <c r="IE272" s="21"/>
      <c r="IF272" s="21"/>
      <c r="IG272" s="21"/>
      <c r="IH272" s="21"/>
      <c r="II272" s="21"/>
    </row>
    <row r="273" spans="1:243" s="20" customFormat="1" ht="15.75">
      <c r="A273" s="74">
        <v>11.01</v>
      </c>
      <c r="B273" s="57" t="s">
        <v>309</v>
      </c>
      <c r="C273" s="32"/>
      <c r="D273" s="64"/>
      <c r="E273" s="64"/>
      <c r="F273" s="64"/>
      <c r="G273" s="64"/>
      <c r="H273" s="64"/>
      <c r="I273" s="64"/>
      <c r="J273" s="64"/>
      <c r="K273" s="64"/>
      <c r="L273" s="64"/>
      <c r="M273" s="64"/>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IA273" s="20">
        <v>11.01</v>
      </c>
      <c r="IB273" s="20" t="s">
        <v>309</v>
      </c>
      <c r="IE273" s="21"/>
      <c r="IF273" s="21"/>
      <c r="IG273" s="21"/>
      <c r="IH273" s="21"/>
      <c r="II273" s="21"/>
    </row>
    <row r="274" spans="1:243" s="20" customFormat="1" ht="42.75">
      <c r="A274" s="74">
        <v>11.02</v>
      </c>
      <c r="B274" s="57" t="s">
        <v>48</v>
      </c>
      <c r="C274" s="32"/>
      <c r="D274" s="32">
        <v>10</v>
      </c>
      <c r="E274" s="58" t="s">
        <v>43</v>
      </c>
      <c r="F274" s="60">
        <v>231.08</v>
      </c>
      <c r="G274" s="44"/>
      <c r="H274" s="38"/>
      <c r="I274" s="39" t="s">
        <v>33</v>
      </c>
      <c r="J274" s="40">
        <f t="shared" si="20"/>
        <v>1</v>
      </c>
      <c r="K274" s="38" t="s">
        <v>34</v>
      </c>
      <c r="L274" s="38" t="s">
        <v>4</v>
      </c>
      <c r="M274" s="41"/>
      <c r="N274" s="49"/>
      <c r="O274" s="49"/>
      <c r="P274" s="50"/>
      <c r="Q274" s="49"/>
      <c r="R274" s="49"/>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2">
        <f t="shared" si="21"/>
        <v>2310.8</v>
      </c>
      <c r="BB274" s="51">
        <f t="shared" si="22"/>
        <v>2310.8</v>
      </c>
      <c r="BC274" s="56" t="str">
        <f t="shared" si="23"/>
        <v>INR  Two Thousand Three Hundred &amp; Ten  and Paise Eighty Only</v>
      </c>
      <c r="IA274" s="20">
        <v>11.02</v>
      </c>
      <c r="IB274" s="20" t="s">
        <v>48</v>
      </c>
      <c r="ID274" s="20">
        <v>10</v>
      </c>
      <c r="IE274" s="21" t="s">
        <v>43</v>
      </c>
      <c r="IF274" s="21"/>
      <c r="IG274" s="21"/>
      <c r="IH274" s="21"/>
      <c r="II274" s="21"/>
    </row>
    <row r="275" spans="1:243" s="20" customFormat="1" ht="31.5">
      <c r="A275" s="74">
        <v>11.03</v>
      </c>
      <c r="B275" s="57" t="s">
        <v>310</v>
      </c>
      <c r="C275" s="32"/>
      <c r="D275" s="64"/>
      <c r="E275" s="64"/>
      <c r="F275" s="64"/>
      <c r="G275" s="64"/>
      <c r="H275" s="64"/>
      <c r="I275" s="64"/>
      <c r="J275" s="64"/>
      <c r="K275" s="64"/>
      <c r="L275" s="64"/>
      <c r="M275" s="64"/>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65"/>
      <c r="IA275" s="20">
        <v>11.03</v>
      </c>
      <c r="IB275" s="20" t="s">
        <v>310</v>
      </c>
      <c r="IE275" s="21"/>
      <c r="IF275" s="21"/>
      <c r="IG275" s="21"/>
      <c r="IH275" s="21"/>
      <c r="II275" s="21"/>
    </row>
    <row r="276" spans="1:243" s="20" customFormat="1" ht="42.75">
      <c r="A276" s="74">
        <v>11.04</v>
      </c>
      <c r="B276" s="57" t="s">
        <v>48</v>
      </c>
      <c r="C276" s="32"/>
      <c r="D276" s="32">
        <v>10</v>
      </c>
      <c r="E276" s="58" t="s">
        <v>43</v>
      </c>
      <c r="F276" s="60">
        <v>266.46</v>
      </c>
      <c r="G276" s="44"/>
      <c r="H276" s="38"/>
      <c r="I276" s="39" t="s">
        <v>33</v>
      </c>
      <c r="J276" s="40">
        <f t="shared" si="20"/>
        <v>1</v>
      </c>
      <c r="K276" s="38" t="s">
        <v>34</v>
      </c>
      <c r="L276" s="38" t="s">
        <v>4</v>
      </c>
      <c r="M276" s="41"/>
      <c r="N276" s="49"/>
      <c r="O276" s="49"/>
      <c r="P276" s="50"/>
      <c r="Q276" s="49"/>
      <c r="R276" s="49"/>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2">
        <f t="shared" si="21"/>
        <v>2664.6</v>
      </c>
      <c r="BB276" s="51">
        <f t="shared" si="22"/>
        <v>2664.6</v>
      </c>
      <c r="BC276" s="56" t="str">
        <f t="shared" si="23"/>
        <v>INR  Two Thousand Six Hundred &amp; Sixty Four  and Paise Sixty Only</v>
      </c>
      <c r="IA276" s="20">
        <v>11.04</v>
      </c>
      <c r="IB276" s="20" t="s">
        <v>48</v>
      </c>
      <c r="ID276" s="20">
        <v>10</v>
      </c>
      <c r="IE276" s="21" t="s">
        <v>43</v>
      </c>
      <c r="IF276" s="21"/>
      <c r="IG276" s="21"/>
      <c r="IH276" s="21"/>
      <c r="II276" s="21"/>
    </row>
    <row r="277" spans="1:243" s="20" customFormat="1" ht="63">
      <c r="A277" s="74">
        <v>11.05</v>
      </c>
      <c r="B277" s="57" t="s">
        <v>156</v>
      </c>
      <c r="C277" s="32"/>
      <c r="D277" s="32">
        <v>4</v>
      </c>
      <c r="E277" s="58" t="s">
        <v>43</v>
      </c>
      <c r="F277" s="60">
        <v>346.69</v>
      </c>
      <c r="G277" s="44"/>
      <c r="H277" s="38"/>
      <c r="I277" s="39" t="s">
        <v>33</v>
      </c>
      <c r="J277" s="40">
        <f t="shared" si="20"/>
        <v>1</v>
      </c>
      <c r="K277" s="38" t="s">
        <v>34</v>
      </c>
      <c r="L277" s="38" t="s">
        <v>4</v>
      </c>
      <c r="M277" s="41"/>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21"/>
        <v>1386.76</v>
      </c>
      <c r="BB277" s="51">
        <f t="shared" si="22"/>
        <v>1386.76</v>
      </c>
      <c r="BC277" s="56" t="str">
        <f t="shared" si="23"/>
        <v>INR  One Thousand Three Hundred &amp; Eighty Six  and Paise Seventy Six Only</v>
      </c>
      <c r="IA277" s="20">
        <v>11.05</v>
      </c>
      <c r="IB277" s="20" t="s">
        <v>156</v>
      </c>
      <c r="ID277" s="20">
        <v>4</v>
      </c>
      <c r="IE277" s="21" t="s">
        <v>43</v>
      </c>
      <c r="IF277" s="21"/>
      <c r="IG277" s="21"/>
      <c r="IH277" s="21"/>
      <c r="II277" s="21"/>
    </row>
    <row r="278" spans="1:243" s="20" customFormat="1" ht="15.75">
      <c r="A278" s="74">
        <v>11.06</v>
      </c>
      <c r="B278" s="57" t="s">
        <v>311</v>
      </c>
      <c r="C278" s="3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c r="AZ278" s="65"/>
      <c r="BA278" s="65"/>
      <c r="BB278" s="65"/>
      <c r="BC278" s="65"/>
      <c r="IA278" s="20">
        <v>11.06</v>
      </c>
      <c r="IB278" s="20" t="s">
        <v>311</v>
      </c>
      <c r="IE278" s="21"/>
      <c r="IF278" s="21"/>
      <c r="IG278" s="21"/>
      <c r="IH278" s="21"/>
      <c r="II278" s="21"/>
    </row>
    <row r="279" spans="1:243" s="20" customFormat="1" ht="28.5">
      <c r="A279" s="74">
        <v>11.07</v>
      </c>
      <c r="B279" s="57" t="s">
        <v>55</v>
      </c>
      <c r="C279" s="32"/>
      <c r="D279" s="32">
        <v>4</v>
      </c>
      <c r="E279" s="58" t="s">
        <v>43</v>
      </c>
      <c r="F279" s="60">
        <v>199.34</v>
      </c>
      <c r="G279" s="44"/>
      <c r="H279" s="38"/>
      <c r="I279" s="39" t="s">
        <v>33</v>
      </c>
      <c r="J279" s="40">
        <f t="shared" si="20"/>
        <v>1</v>
      </c>
      <c r="K279" s="38" t="s">
        <v>34</v>
      </c>
      <c r="L279" s="38" t="s">
        <v>4</v>
      </c>
      <c r="M279" s="41"/>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2">
        <f t="shared" si="21"/>
        <v>797.36</v>
      </c>
      <c r="BB279" s="51">
        <f t="shared" si="22"/>
        <v>797.36</v>
      </c>
      <c r="BC279" s="56" t="str">
        <f t="shared" si="23"/>
        <v>INR  Seven Hundred &amp; Ninety Seven  and Paise Thirty Six Only</v>
      </c>
      <c r="IA279" s="20">
        <v>11.07</v>
      </c>
      <c r="IB279" s="20" t="s">
        <v>55</v>
      </c>
      <c r="ID279" s="20">
        <v>4</v>
      </c>
      <c r="IE279" s="21" t="s">
        <v>43</v>
      </c>
      <c r="IF279" s="21"/>
      <c r="IG279" s="21"/>
      <c r="IH279" s="21"/>
      <c r="II279" s="21"/>
    </row>
    <row r="280" spans="1:243" s="20" customFormat="1" ht="63">
      <c r="A280" s="74">
        <v>11.08</v>
      </c>
      <c r="B280" s="57" t="s">
        <v>312</v>
      </c>
      <c r="C280" s="32"/>
      <c r="D280" s="32">
        <v>4</v>
      </c>
      <c r="E280" s="58" t="s">
        <v>43</v>
      </c>
      <c r="F280" s="60">
        <v>57.83</v>
      </c>
      <c r="G280" s="44"/>
      <c r="H280" s="38"/>
      <c r="I280" s="39" t="s">
        <v>33</v>
      </c>
      <c r="J280" s="40">
        <f t="shared" si="20"/>
        <v>1</v>
      </c>
      <c r="K280" s="38" t="s">
        <v>34</v>
      </c>
      <c r="L280" s="38" t="s">
        <v>4</v>
      </c>
      <c r="M280" s="41"/>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2">
        <f t="shared" si="21"/>
        <v>231.32</v>
      </c>
      <c r="BB280" s="51">
        <f t="shared" si="22"/>
        <v>231.32</v>
      </c>
      <c r="BC280" s="56" t="str">
        <f t="shared" si="23"/>
        <v>INR  Two Hundred &amp; Thirty One  and Paise Thirty Two Only</v>
      </c>
      <c r="IA280" s="20">
        <v>11.08</v>
      </c>
      <c r="IB280" s="20" t="s">
        <v>312</v>
      </c>
      <c r="ID280" s="20">
        <v>4</v>
      </c>
      <c r="IE280" s="21" t="s">
        <v>43</v>
      </c>
      <c r="IF280" s="21"/>
      <c r="IG280" s="21"/>
      <c r="IH280" s="21"/>
      <c r="II280" s="21"/>
    </row>
    <row r="281" spans="1:243" s="20" customFormat="1" ht="47.25">
      <c r="A281" s="74">
        <v>11.09</v>
      </c>
      <c r="B281" s="57" t="s">
        <v>313</v>
      </c>
      <c r="C281" s="32"/>
      <c r="D281" s="64"/>
      <c r="E281" s="64"/>
      <c r="F281" s="64"/>
      <c r="G281" s="64"/>
      <c r="H281" s="64"/>
      <c r="I281" s="64"/>
      <c r="J281" s="64"/>
      <c r="K281" s="64"/>
      <c r="L281" s="64"/>
      <c r="M281" s="64"/>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IA281" s="20">
        <v>11.09</v>
      </c>
      <c r="IB281" s="20" t="s">
        <v>313</v>
      </c>
      <c r="IE281" s="21"/>
      <c r="IF281" s="21"/>
      <c r="IG281" s="21"/>
      <c r="IH281" s="21"/>
      <c r="II281" s="21"/>
    </row>
    <row r="282" spans="1:243" s="20" customFormat="1" ht="42.75">
      <c r="A282" s="74">
        <v>11.1</v>
      </c>
      <c r="B282" s="57" t="s">
        <v>74</v>
      </c>
      <c r="C282" s="32"/>
      <c r="D282" s="32">
        <v>10</v>
      </c>
      <c r="E282" s="58" t="s">
        <v>43</v>
      </c>
      <c r="F282" s="60">
        <v>167.95</v>
      </c>
      <c r="G282" s="44"/>
      <c r="H282" s="38"/>
      <c r="I282" s="39" t="s">
        <v>33</v>
      </c>
      <c r="J282" s="40">
        <f t="shared" si="20"/>
        <v>1</v>
      </c>
      <c r="K282" s="38" t="s">
        <v>34</v>
      </c>
      <c r="L282" s="38" t="s">
        <v>4</v>
      </c>
      <c r="M282" s="41"/>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21"/>
        <v>1679.5</v>
      </c>
      <c r="BB282" s="51">
        <f t="shared" si="22"/>
        <v>1679.5</v>
      </c>
      <c r="BC282" s="56" t="str">
        <f t="shared" si="23"/>
        <v>INR  One Thousand Six Hundred &amp; Seventy Nine  and Paise Fifty Only</v>
      </c>
      <c r="IA282" s="20">
        <v>11.1</v>
      </c>
      <c r="IB282" s="20" t="s">
        <v>74</v>
      </c>
      <c r="ID282" s="20">
        <v>10</v>
      </c>
      <c r="IE282" s="21" t="s">
        <v>43</v>
      </c>
      <c r="IF282" s="21"/>
      <c r="IG282" s="21"/>
      <c r="IH282" s="21"/>
      <c r="II282" s="21"/>
    </row>
    <row r="283" spans="1:243" s="20" customFormat="1" ht="31.5">
      <c r="A283" s="74">
        <v>11.11</v>
      </c>
      <c r="B283" s="57" t="s">
        <v>314</v>
      </c>
      <c r="C283" s="32"/>
      <c r="D283" s="64"/>
      <c r="E283" s="64"/>
      <c r="F283" s="64"/>
      <c r="G283" s="64"/>
      <c r="H283" s="64"/>
      <c r="I283" s="64"/>
      <c r="J283" s="64"/>
      <c r="K283" s="64"/>
      <c r="L283" s="64"/>
      <c r="M283" s="64"/>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IA283" s="20">
        <v>11.11</v>
      </c>
      <c r="IB283" s="20" t="s">
        <v>314</v>
      </c>
      <c r="IE283" s="21"/>
      <c r="IF283" s="21"/>
      <c r="IG283" s="21"/>
      <c r="IH283" s="21"/>
      <c r="II283" s="21"/>
    </row>
    <row r="284" spans="1:243" s="20" customFormat="1" ht="28.5">
      <c r="A284" s="74">
        <v>11.12</v>
      </c>
      <c r="B284" s="57" t="s">
        <v>61</v>
      </c>
      <c r="C284" s="32"/>
      <c r="D284" s="32">
        <v>24</v>
      </c>
      <c r="E284" s="58" t="s">
        <v>43</v>
      </c>
      <c r="F284" s="60">
        <v>25.03</v>
      </c>
      <c r="G284" s="44"/>
      <c r="H284" s="38"/>
      <c r="I284" s="39" t="s">
        <v>33</v>
      </c>
      <c r="J284" s="40">
        <f t="shared" si="20"/>
        <v>1</v>
      </c>
      <c r="K284" s="38" t="s">
        <v>34</v>
      </c>
      <c r="L284" s="38" t="s">
        <v>4</v>
      </c>
      <c r="M284" s="41"/>
      <c r="N284" s="49"/>
      <c r="O284" s="49"/>
      <c r="P284" s="50"/>
      <c r="Q284" s="49"/>
      <c r="R284" s="49"/>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2">
        <f t="shared" si="21"/>
        <v>600.72</v>
      </c>
      <c r="BB284" s="51">
        <f t="shared" si="22"/>
        <v>600.72</v>
      </c>
      <c r="BC284" s="56" t="str">
        <f t="shared" si="23"/>
        <v>INR  Six Hundred    and Paise Seventy Two Only</v>
      </c>
      <c r="IA284" s="20">
        <v>11.12</v>
      </c>
      <c r="IB284" s="20" t="s">
        <v>61</v>
      </c>
      <c r="ID284" s="20">
        <v>24</v>
      </c>
      <c r="IE284" s="21" t="s">
        <v>43</v>
      </c>
      <c r="IF284" s="21"/>
      <c r="IG284" s="21"/>
      <c r="IH284" s="21"/>
      <c r="II284" s="21"/>
    </row>
    <row r="285" spans="1:243" s="20" customFormat="1" ht="94.5">
      <c r="A285" s="74">
        <v>11.13</v>
      </c>
      <c r="B285" s="57" t="s">
        <v>315</v>
      </c>
      <c r="C285" s="32"/>
      <c r="D285" s="64"/>
      <c r="E285" s="64"/>
      <c r="F285" s="64"/>
      <c r="G285" s="64"/>
      <c r="H285" s="64"/>
      <c r="I285" s="64"/>
      <c r="J285" s="64"/>
      <c r="K285" s="64"/>
      <c r="L285" s="64"/>
      <c r="M285" s="64"/>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IA285" s="20">
        <v>11.13</v>
      </c>
      <c r="IB285" s="20" t="s">
        <v>315</v>
      </c>
      <c r="IE285" s="21"/>
      <c r="IF285" s="21"/>
      <c r="IG285" s="21"/>
      <c r="IH285" s="21"/>
      <c r="II285" s="21"/>
    </row>
    <row r="286" spans="1:243" s="20" customFormat="1" ht="42.75">
      <c r="A286" s="74">
        <v>11.14</v>
      </c>
      <c r="B286" s="57" t="s">
        <v>56</v>
      </c>
      <c r="C286" s="32"/>
      <c r="D286" s="32">
        <v>30</v>
      </c>
      <c r="E286" s="58" t="s">
        <v>43</v>
      </c>
      <c r="F286" s="60">
        <v>76.41</v>
      </c>
      <c r="G286" s="44"/>
      <c r="H286" s="38"/>
      <c r="I286" s="39" t="s">
        <v>33</v>
      </c>
      <c r="J286" s="40">
        <f t="shared" si="20"/>
        <v>1</v>
      </c>
      <c r="K286" s="38" t="s">
        <v>34</v>
      </c>
      <c r="L286" s="38" t="s">
        <v>4</v>
      </c>
      <c r="M286" s="41"/>
      <c r="N286" s="49"/>
      <c r="O286" s="49"/>
      <c r="P286" s="50"/>
      <c r="Q286" s="49"/>
      <c r="R286" s="49"/>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2">
        <f t="shared" si="21"/>
        <v>2292.3</v>
      </c>
      <c r="BB286" s="51">
        <f t="shared" si="22"/>
        <v>2292.3</v>
      </c>
      <c r="BC286" s="56" t="str">
        <f t="shared" si="23"/>
        <v>INR  Two Thousand Two Hundred &amp; Ninety Two  and Paise Thirty Only</v>
      </c>
      <c r="IA286" s="20">
        <v>11.14</v>
      </c>
      <c r="IB286" s="20" t="s">
        <v>56</v>
      </c>
      <c r="ID286" s="20">
        <v>30</v>
      </c>
      <c r="IE286" s="21" t="s">
        <v>43</v>
      </c>
      <c r="IF286" s="21"/>
      <c r="IG286" s="21"/>
      <c r="IH286" s="21"/>
      <c r="II286" s="21"/>
    </row>
    <row r="287" spans="1:243" s="20" customFormat="1" ht="47.25">
      <c r="A287" s="74">
        <v>11.15</v>
      </c>
      <c r="B287" s="57" t="s">
        <v>316</v>
      </c>
      <c r="C287" s="32"/>
      <c r="D287" s="64"/>
      <c r="E287" s="64"/>
      <c r="F287" s="64"/>
      <c r="G287" s="64"/>
      <c r="H287" s="64"/>
      <c r="I287" s="64"/>
      <c r="J287" s="64"/>
      <c r="K287" s="64"/>
      <c r="L287" s="64"/>
      <c r="M287" s="64"/>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IA287" s="20">
        <v>11.15</v>
      </c>
      <c r="IB287" s="20" t="s">
        <v>316</v>
      </c>
      <c r="IE287" s="21"/>
      <c r="IF287" s="21"/>
      <c r="IG287" s="21"/>
      <c r="IH287" s="21"/>
      <c r="II287" s="21"/>
    </row>
    <row r="288" spans="1:243" s="20" customFormat="1" ht="28.5">
      <c r="A288" s="74">
        <v>11.16</v>
      </c>
      <c r="B288" s="57" t="s">
        <v>317</v>
      </c>
      <c r="C288" s="32"/>
      <c r="D288" s="32">
        <v>12</v>
      </c>
      <c r="E288" s="58" t="s">
        <v>43</v>
      </c>
      <c r="F288" s="60">
        <v>52.61</v>
      </c>
      <c r="G288" s="44"/>
      <c r="H288" s="38"/>
      <c r="I288" s="39" t="s">
        <v>33</v>
      </c>
      <c r="J288" s="40">
        <f t="shared" si="20"/>
        <v>1</v>
      </c>
      <c r="K288" s="38" t="s">
        <v>34</v>
      </c>
      <c r="L288" s="38" t="s">
        <v>4</v>
      </c>
      <c r="M288" s="41"/>
      <c r="N288" s="49"/>
      <c r="O288" s="49"/>
      <c r="P288" s="50"/>
      <c r="Q288" s="49"/>
      <c r="R288" s="49"/>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2">
        <f t="shared" si="21"/>
        <v>631.32</v>
      </c>
      <c r="BB288" s="51">
        <f t="shared" si="22"/>
        <v>631.32</v>
      </c>
      <c r="BC288" s="56" t="str">
        <f t="shared" si="23"/>
        <v>INR  Six Hundred &amp; Thirty One  and Paise Thirty Two Only</v>
      </c>
      <c r="IA288" s="20">
        <v>11.16</v>
      </c>
      <c r="IB288" s="20" t="s">
        <v>317</v>
      </c>
      <c r="ID288" s="20">
        <v>12</v>
      </c>
      <c r="IE288" s="21" t="s">
        <v>43</v>
      </c>
      <c r="IF288" s="21"/>
      <c r="IG288" s="21"/>
      <c r="IH288" s="21"/>
      <c r="II288" s="21"/>
    </row>
    <row r="289" spans="1:243" s="20" customFormat="1" ht="31.5">
      <c r="A289" s="74">
        <v>11.17</v>
      </c>
      <c r="B289" s="57" t="s">
        <v>318</v>
      </c>
      <c r="C289" s="32"/>
      <c r="D289" s="64"/>
      <c r="E289" s="64"/>
      <c r="F289" s="64"/>
      <c r="G289" s="64"/>
      <c r="H289" s="64"/>
      <c r="I289" s="64"/>
      <c r="J289" s="64"/>
      <c r="K289" s="64"/>
      <c r="L289" s="64"/>
      <c r="M289" s="64"/>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IA289" s="20">
        <v>11.17</v>
      </c>
      <c r="IB289" s="20" t="s">
        <v>318</v>
      </c>
      <c r="IE289" s="21"/>
      <c r="IF289" s="21"/>
      <c r="IG289" s="21"/>
      <c r="IH289" s="21"/>
      <c r="II289" s="21"/>
    </row>
    <row r="290" spans="1:243" s="20" customFormat="1" ht="31.5">
      <c r="A290" s="74">
        <v>11.18</v>
      </c>
      <c r="B290" s="57" t="s">
        <v>157</v>
      </c>
      <c r="C290" s="32"/>
      <c r="D290" s="32">
        <v>10</v>
      </c>
      <c r="E290" s="58" t="s">
        <v>43</v>
      </c>
      <c r="F290" s="60">
        <v>80.01</v>
      </c>
      <c r="G290" s="44"/>
      <c r="H290" s="38"/>
      <c r="I290" s="39" t="s">
        <v>33</v>
      </c>
      <c r="J290" s="40">
        <f t="shared" si="20"/>
        <v>1</v>
      </c>
      <c r="K290" s="38" t="s">
        <v>34</v>
      </c>
      <c r="L290" s="38" t="s">
        <v>4</v>
      </c>
      <c r="M290" s="41"/>
      <c r="N290" s="49"/>
      <c r="O290" s="49"/>
      <c r="P290" s="50"/>
      <c r="Q290" s="49"/>
      <c r="R290" s="49"/>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2">
        <f t="shared" si="21"/>
        <v>800.1</v>
      </c>
      <c r="BB290" s="51">
        <f t="shared" si="22"/>
        <v>800.1</v>
      </c>
      <c r="BC290" s="56" t="str">
        <f t="shared" si="23"/>
        <v>INR  Eight Hundred    and Paise Ten Only</v>
      </c>
      <c r="IA290" s="20">
        <v>11.18</v>
      </c>
      <c r="IB290" s="20" t="s">
        <v>157</v>
      </c>
      <c r="ID290" s="20">
        <v>10</v>
      </c>
      <c r="IE290" s="21" t="s">
        <v>43</v>
      </c>
      <c r="IF290" s="21"/>
      <c r="IG290" s="21"/>
      <c r="IH290" s="21"/>
      <c r="II290" s="21"/>
    </row>
    <row r="291" spans="1:243" s="20" customFormat="1" ht="31.5">
      <c r="A291" s="74">
        <v>11.19</v>
      </c>
      <c r="B291" s="57" t="s">
        <v>319</v>
      </c>
      <c r="C291" s="32"/>
      <c r="D291" s="64"/>
      <c r="E291" s="64"/>
      <c r="F291" s="64"/>
      <c r="G291" s="64"/>
      <c r="H291" s="64"/>
      <c r="I291" s="64"/>
      <c r="J291" s="64"/>
      <c r="K291" s="64"/>
      <c r="L291" s="64"/>
      <c r="M291" s="64"/>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IA291" s="20">
        <v>11.19</v>
      </c>
      <c r="IB291" s="20" t="s">
        <v>319</v>
      </c>
      <c r="IE291" s="21"/>
      <c r="IF291" s="21"/>
      <c r="IG291" s="21"/>
      <c r="IH291" s="21"/>
      <c r="II291" s="21"/>
    </row>
    <row r="292" spans="1:243" s="20" customFormat="1" ht="63">
      <c r="A292" s="74">
        <v>11.2</v>
      </c>
      <c r="B292" s="57" t="s">
        <v>158</v>
      </c>
      <c r="C292" s="32"/>
      <c r="D292" s="32">
        <v>10</v>
      </c>
      <c r="E292" s="58" t="s">
        <v>43</v>
      </c>
      <c r="F292" s="60">
        <v>144.41</v>
      </c>
      <c r="G292" s="44"/>
      <c r="H292" s="38"/>
      <c r="I292" s="39" t="s">
        <v>33</v>
      </c>
      <c r="J292" s="40">
        <f t="shared" si="20"/>
        <v>1</v>
      </c>
      <c r="K292" s="38" t="s">
        <v>34</v>
      </c>
      <c r="L292" s="38" t="s">
        <v>4</v>
      </c>
      <c r="M292" s="41"/>
      <c r="N292" s="49"/>
      <c r="O292" s="49"/>
      <c r="P292" s="50"/>
      <c r="Q292" s="49"/>
      <c r="R292" s="49"/>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2">
        <f t="shared" si="21"/>
        <v>1444.1</v>
      </c>
      <c r="BB292" s="51">
        <f t="shared" si="22"/>
        <v>1444.1</v>
      </c>
      <c r="BC292" s="56" t="str">
        <f t="shared" si="23"/>
        <v>INR  One Thousand Four Hundred &amp; Forty Four  and Paise Ten Only</v>
      </c>
      <c r="IA292" s="20">
        <v>11.2</v>
      </c>
      <c r="IB292" s="20" t="s">
        <v>158</v>
      </c>
      <c r="ID292" s="20">
        <v>10</v>
      </c>
      <c r="IE292" s="21" t="s">
        <v>43</v>
      </c>
      <c r="IF292" s="21"/>
      <c r="IG292" s="21"/>
      <c r="IH292" s="21"/>
      <c r="II292" s="21"/>
    </row>
    <row r="293" spans="1:243" s="20" customFormat="1" ht="78.75">
      <c r="A293" s="74">
        <v>11.21</v>
      </c>
      <c r="B293" s="57" t="s">
        <v>320</v>
      </c>
      <c r="C293" s="32"/>
      <c r="D293" s="64"/>
      <c r="E293" s="64"/>
      <c r="F293" s="64"/>
      <c r="G293" s="64"/>
      <c r="H293" s="64"/>
      <c r="I293" s="64"/>
      <c r="J293" s="64"/>
      <c r="K293" s="64"/>
      <c r="L293" s="64"/>
      <c r="M293" s="64"/>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IA293" s="20">
        <v>11.21</v>
      </c>
      <c r="IB293" s="20" t="s">
        <v>320</v>
      </c>
      <c r="IE293" s="21"/>
      <c r="IF293" s="21"/>
      <c r="IG293" s="21"/>
      <c r="IH293" s="21"/>
      <c r="II293" s="21"/>
    </row>
    <row r="294" spans="1:243" s="20" customFormat="1" ht="28.5">
      <c r="A294" s="74">
        <v>11.22</v>
      </c>
      <c r="B294" s="57" t="s">
        <v>321</v>
      </c>
      <c r="C294" s="32"/>
      <c r="D294" s="32">
        <v>4</v>
      </c>
      <c r="E294" s="58" t="s">
        <v>43</v>
      </c>
      <c r="F294" s="60">
        <v>113.15</v>
      </c>
      <c r="G294" s="44"/>
      <c r="H294" s="38"/>
      <c r="I294" s="39" t="s">
        <v>33</v>
      </c>
      <c r="J294" s="40">
        <f t="shared" si="20"/>
        <v>1</v>
      </c>
      <c r="K294" s="38" t="s">
        <v>34</v>
      </c>
      <c r="L294" s="38" t="s">
        <v>4</v>
      </c>
      <c r="M294" s="41"/>
      <c r="N294" s="49"/>
      <c r="O294" s="49"/>
      <c r="P294" s="50"/>
      <c r="Q294" s="49"/>
      <c r="R294" s="49"/>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2">
        <f t="shared" si="21"/>
        <v>452.6</v>
      </c>
      <c r="BB294" s="51">
        <f t="shared" si="22"/>
        <v>452.6</v>
      </c>
      <c r="BC294" s="56" t="str">
        <f t="shared" si="23"/>
        <v>INR  Four Hundred &amp; Fifty Two  and Paise Sixty Only</v>
      </c>
      <c r="IA294" s="20">
        <v>11.22</v>
      </c>
      <c r="IB294" s="20" t="s">
        <v>321</v>
      </c>
      <c r="ID294" s="20">
        <v>4</v>
      </c>
      <c r="IE294" s="21" t="s">
        <v>43</v>
      </c>
      <c r="IF294" s="21"/>
      <c r="IG294" s="21"/>
      <c r="IH294" s="21"/>
      <c r="II294" s="21"/>
    </row>
    <row r="295" spans="1:243" s="20" customFormat="1" ht="47.25">
      <c r="A295" s="74">
        <v>11.23</v>
      </c>
      <c r="B295" s="57" t="s">
        <v>322</v>
      </c>
      <c r="C295" s="32"/>
      <c r="D295" s="64"/>
      <c r="E295" s="64"/>
      <c r="F295" s="64"/>
      <c r="G295" s="64"/>
      <c r="H295" s="64"/>
      <c r="I295" s="64"/>
      <c r="J295" s="64"/>
      <c r="K295" s="64"/>
      <c r="L295" s="64"/>
      <c r="M295" s="64"/>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IA295" s="20">
        <v>11.23</v>
      </c>
      <c r="IB295" s="20" t="s">
        <v>322</v>
      </c>
      <c r="IE295" s="21"/>
      <c r="IF295" s="21"/>
      <c r="IG295" s="21"/>
      <c r="IH295" s="21"/>
      <c r="II295" s="21"/>
    </row>
    <row r="296" spans="1:243" s="20" customFormat="1" ht="28.5">
      <c r="A296" s="74">
        <v>11.24</v>
      </c>
      <c r="B296" s="57" t="s">
        <v>56</v>
      </c>
      <c r="C296" s="32"/>
      <c r="D296" s="32">
        <v>55</v>
      </c>
      <c r="E296" s="58" t="s">
        <v>43</v>
      </c>
      <c r="F296" s="60">
        <v>112.8</v>
      </c>
      <c r="G296" s="44"/>
      <c r="H296" s="38"/>
      <c r="I296" s="39" t="s">
        <v>33</v>
      </c>
      <c r="J296" s="40">
        <f t="shared" si="20"/>
        <v>1</v>
      </c>
      <c r="K296" s="38" t="s">
        <v>34</v>
      </c>
      <c r="L296" s="38" t="s">
        <v>4</v>
      </c>
      <c r="M296" s="41"/>
      <c r="N296" s="49"/>
      <c r="O296" s="49"/>
      <c r="P296" s="50"/>
      <c r="Q296" s="49"/>
      <c r="R296" s="49"/>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2">
        <f t="shared" si="21"/>
        <v>6204</v>
      </c>
      <c r="BB296" s="51">
        <f t="shared" si="22"/>
        <v>6204</v>
      </c>
      <c r="BC296" s="56" t="str">
        <f t="shared" si="23"/>
        <v>INR  Six Thousand Two Hundred &amp; Four  Only</v>
      </c>
      <c r="IA296" s="20">
        <v>11.24</v>
      </c>
      <c r="IB296" s="20" t="s">
        <v>56</v>
      </c>
      <c r="ID296" s="20">
        <v>55</v>
      </c>
      <c r="IE296" s="21" t="s">
        <v>43</v>
      </c>
      <c r="IF296" s="21"/>
      <c r="IG296" s="21"/>
      <c r="IH296" s="21"/>
      <c r="II296" s="21"/>
    </row>
    <row r="297" spans="1:243" s="20" customFormat="1" ht="47.25">
      <c r="A297" s="74">
        <v>11.25</v>
      </c>
      <c r="B297" s="57" t="s">
        <v>323</v>
      </c>
      <c r="C297" s="32"/>
      <c r="D297" s="64"/>
      <c r="E297" s="64"/>
      <c r="F297" s="64"/>
      <c r="G297" s="64"/>
      <c r="H297" s="64"/>
      <c r="I297" s="64"/>
      <c r="J297" s="64"/>
      <c r="K297" s="64"/>
      <c r="L297" s="64"/>
      <c r="M297" s="64"/>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IA297" s="20">
        <v>11.25</v>
      </c>
      <c r="IB297" s="20" t="s">
        <v>323</v>
      </c>
      <c r="IE297" s="21"/>
      <c r="IF297" s="21"/>
      <c r="IG297" s="21"/>
      <c r="IH297" s="21"/>
      <c r="II297" s="21"/>
    </row>
    <row r="298" spans="1:243" s="20" customFormat="1" ht="42.75">
      <c r="A298" s="74">
        <v>11.26</v>
      </c>
      <c r="B298" s="57" t="s">
        <v>56</v>
      </c>
      <c r="C298" s="32"/>
      <c r="D298" s="32">
        <v>42</v>
      </c>
      <c r="E298" s="58" t="s">
        <v>43</v>
      </c>
      <c r="F298" s="60">
        <v>106.58</v>
      </c>
      <c r="G298" s="44"/>
      <c r="H298" s="38"/>
      <c r="I298" s="39" t="s">
        <v>33</v>
      </c>
      <c r="J298" s="40">
        <f t="shared" si="20"/>
        <v>1</v>
      </c>
      <c r="K298" s="38" t="s">
        <v>34</v>
      </c>
      <c r="L298" s="38" t="s">
        <v>4</v>
      </c>
      <c r="M298" s="41"/>
      <c r="N298" s="49"/>
      <c r="O298" s="49"/>
      <c r="P298" s="50"/>
      <c r="Q298" s="49"/>
      <c r="R298" s="4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2">
        <f t="shared" si="21"/>
        <v>4476.36</v>
      </c>
      <c r="BB298" s="51">
        <f t="shared" si="22"/>
        <v>4476.36</v>
      </c>
      <c r="BC298" s="56" t="str">
        <f t="shared" si="23"/>
        <v>INR  Four Thousand Four Hundred &amp; Seventy Six  and Paise Thirty Six Only</v>
      </c>
      <c r="IA298" s="20">
        <v>11.26</v>
      </c>
      <c r="IB298" s="20" t="s">
        <v>56</v>
      </c>
      <c r="ID298" s="20">
        <v>42</v>
      </c>
      <c r="IE298" s="21" t="s">
        <v>43</v>
      </c>
      <c r="IF298" s="21"/>
      <c r="IG298" s="21"/>
      <c r="IH298" s="21"/>
      <c r="II298" s="21"/>
    </row>
    <row r="299" spans="1:243" s="20" customFormat="1" ht="63">
      <c r="A299" s="74">
        <v>11.27</v>
      </c>
      <c r="B299" s="57" t="s">
        <v>324</v>
      </c>
      <c r="C299" s="32"/>
      <c r="D299" s="64"/>
      <c r="E299" s="64"/>
      <c r="F299" s="64"/>
      <c r="G299" s="64"/>
      <c r="H299" s="64"/>
      <c r="I299" s="64"/>
      <c r="J299" s="64"/>
      <c r="K299" s="64"/>
      <c r="L299" s="64"/>
      <c r="M299" s="64"/>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IA299" s="20">
        <v>11.27</v>
      </c>
      <c r="IB299" s="20" t="s">
        <v>324</v>
      </c>
      <c r="IE299" s="21"/>
      <c r="IF299" s="21"/>
      <c r="IG299" s="21"/>
      <c r="IH299" s="21"/>
      <c r="II299" s="21"/>
    </row>
    <row r="300" spans="1:243" s="20" customFormat="1" ht="63">
      <c r="A300" s="74">
        <v>11.28</v>
      </c>
      <c r="B300" s="57" t="s">
        <v>75</v>
      </c>
      <c r="C300" s="32"/>
      <c r="D300" s="32">
        <v>7</v>
      </c>
      <c r="E300" s="58" t="s">
        <v>43</v>
      </c>
      <c r="F300" s="60">
        <v>155.33</v>
      </c>
      <c r="G300" s="44"/>
      <c r="H300" s="38"/>
      <c r="I300" s="39" t="s">
        <v>33</v>
      </c>
      <c r="J300" s="40">
        <f t="shared" si="20"/>
        <v>1</v>
      </c>
      <c r="K300" s="38" t="s">
        <v>34</v>
      </c>
      <c r="L300" s="38" t="s">
        <v>4</v>
      </c>
      <c r="M300" s="41"/>
      <c r="N300" s="49"/>
      <c r="O300" s="49"/>
      <c r="P300" s="50"/>
      <c r="Q300" s="49"/>
      <c r="R300" s="49"/>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2">
        <f t="shared" si="21"/>
        <v>1087.31</v>
      </c>
      <c r="BB300" s="51">
        <f t="shared" si="22"/>
        <v>1087.31</v>
      </c>
      <c r="BC300" s="56" t="str">
        <f t="shared" si="23"/>
        <v>INR  One Thousand  &amp;Eighty Seven  and Paise Thirty One Only</v>
      </c>
      <c r="IA300" s="20">
        <v>11.28</v>
      </c>
      <c r="IB300" s="20" t="s">
        <v>75</v>
      </c>
      <c r="ID300" s="20">
        <v>7</v>
      </c>
      <c r="IE300" s="21" t="s">
        <v>43</v>
      </c>
      <c r="IF300" s="21"/>
      <c r="IG300" s="21"/>
      <c r="IH300" s="21"/>
      <c r="II300" s="21"/>
    </row>
    <row r="301" spans="1:243" s="20" customFormat="1" ht="15.75">
      <c r="A301" s="74">
        <v>11.29</v>
      </c>
      <c r="B301" s="57" t="s">
        <v>325</v>
      </c>
      <c r="C301" s="32"/>
      <c r="D301" s="64"/>
      <c r="E301" s="64"/>
      <c r="F301" s="64"/>
      <c r="G301" s="64"/>
      <c r="H301" s="64"/>
      <c r="I301" s="64"/>
      <c r="J301" s="64"/>
      <c r="K301" s="64"/>
      <c r="L301" s="64"/>
      <c r="M301" s="64"/>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IA301" s="20">
        <v>11.29</v>
      </c>
      <c r="IB301" s="20" t="s">
        <v>325</v>
      </c>
      <c r="IE301" s="21"/>
      <c r="IF301" s="21"/>
      <c r="IG301" s="21"/>
      <c r="IH301" s="21"/>
      <c r="II301" s="21"/>
    </row>
    <row r="302" spans="1:243" s="20" customFormat="1" ht="31.5">
      <c r="A302" s="74">
        <v>11.3</v>
      </c>
      <c r="B302" s="57" t="s">
        <v>159</v>
      </c>
      <c r="C302" s="32"/>
      <c r="D302" s="32">
        <v>3</v>
      </c>
      <c r="E302" s="58" t="s">
        <v>43</v>
      </c>
      <c r="F302" s="60">
        <v>307.89</v>
      </c>
      <c r="G302" s="44"/>
      <c r="H302" s="38"/>
      <c r="I302" s="39" t="s">
        <v>33</v>
      </c>
      <c r="J302" s="40">
        <f t="shared" si="20"/>
        <v>1</v>
      </c>
      <c r="K302" s="38" t="s">
        <v>34</v>
      </c>
      <c r="L302" s="38" t="s">
        <v>4</v>
      </c>
      <c r="M302" s="41"/>
      <c r="N302" s="49"/>
      <c r="O302" s="49"/>
      <c r="P302" s="50"/>
      <c r="Q302" s="49"/>
      <c r="R302" s="49"/>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2">
        <f t="shared" si="21"/>
        <v>923.67</v>
      </c>
      <c r="BB302" s="51">
        <f t="shared" si="22"/>
        <v>923.67</v>
      </c>
      <c r="BC302" s="56" t="str">
        <f t="shared" si="23"/>
        <v>INR  Nine Hundred &amp; Twenty Three  and Paise Sixty Seven Only</v>
      </c>
      <c r="IA302" s="20">
        <v>11.3</v>
      </c>
      <c r="IB302" s="20" t="s">
        <v>159</v>
      </c>
      <c r="ID302" s="20">
        <v>3</v>
      </c>
      <c r="IE302" s="21" t="s">
        <v>43</v>
      </c>
      <c r="IF302" s="21"/>
      <c r="IG302" s="21"/>
      <c r="IH302" s="21"/>
      <c r="II302" s="21"/>
    </row>
    <row r="303" spans="1:243" s="20" customFormat="1" ht="315">
      <c r="A303" s="74">
        <v>11.31</v>
      </c>
      <c r="B303" s="57" t="s">
        <v>326</v>
      </c>
      <c r="C303" s="32"/>
      <c r="D303" s="32">
        <v>2</v>
      </c>
      <c r="E303" s="58" t="s">
        <v>43</v>
      </c>
      <c r="F303" s="60">
        <v>786.28</v>
      </c>
      <c r="G303" s="44"/>
      <c r="H303" s="38"/>
      <c r="I303" s="39" t="s">
        <v>33</v>
      </c>
      <c r="J303" s="40">
        <f t="shared" si="20"/>
        <v>1</v>
      </c>
      <c r="K303" s="38" t="s">
        <v>34</v>
      </c>
      <c r="L303" s="38" t="s">
        <v>4</v>
      </c>
      <c r="M303" s="41"/>
      <c r="N303" s="49"/>
      <c r="O303" s="49"/>
      <c r="P303" s="50"/>
      <c r="Q303" s="49"/>
      <c r="R303" s="49"/>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2">
        <f t="shared" si="21"/>
        <v>1572.56</v>
      </c>
      <c r="BB303" s="51">
        <f t="shared" si="22"/>
        <v>1572.56</v>
      </c>
      <c r="BC303" s="56" t="str">
        <f t="shared" si="23"/>
        <v>INR  One Thousand Five Hundred &amp; Seventy Two  and Paise Fifty Six Only</v>
      </c>
      <c r="IA303" s="20">
        <v>11.31</v>
      </c>
      <c r="IB303" s="20" t="s">
        <v>326</v>
      </c>
      <c r="ID303" s="20">
        <v>2</v>
      </c>
      <c r="IE303" s="21" t="s">
        <v>43</v>
      </c>
      <c r="IF303" s="21"/>
      <c r="IG303" s="21"/>
      <c r="IH303" s="21"/>
      <c r="II303" s="21"/>
    </row>
    <row r="304" spans="1:243" s="20" customFormat="1" ht="141.75">
      <c r="A304" s="74">
        <v>11.32</v>
      </c>
      <c r="B304" s="57" t="s">
        <v>327</v>
      </c>
      <c r="C304" s="32"/>
      <c r="D304" s="64"/>
      <c r="E304" s="64"/>
      <c r="F304" s="64"/>
      <c r="G304" s="64"/>
      <c r="H304" s="64"/>
      <c r="I304" s="64"/>
      <c r="J304" s="64"/>
      <c r="K304" s="64"/>
      <c r="L304" s="64"/>
      <c r="M304" s="64"/>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c r="AZ304" s="65"/>
      <c r="BA304" s="65"/>
      <c r="BB304" s="65"/>
      <c r="BC304" s="65"/>
      <c r="IA304" s="20">
        <v>11.32</v>
      </c>
      <c r="IB304" s="20" t="s">
        <v>327</v>
      </c>
      <c r="IE304" s="21"/>
      <c r="IF304" s="21"/>
      <c r="IG304" s="21"/>
      <c r="IH304" s="21"/>
      <c r="II304" s="21"/>
    </row>
    <row r="305" spans="1:243" s="20" customFormat="1" ht="28.5">
      <c r="A305" s="74">
        <v>11.33</v>
      </c>
      <c r="B305" s="57" t="s">
        <v>328</v>
      </c>
      <c r="C305" s="32"/>
      <c r="D305" s="32">
        <v>2</v>
      </c>
      <c r="E305" s="58" t="s">
        <v>44</v>
      </c>
      <c r="F305" s="60">
        <v>50.11</v>
      </c>
      <c r="G305" s="44"/>
      <c r="H305" s="38"/>
      <c r="I305" s="39" t="s">
        <v>33</v>
      </c>
      <c r="J305" s="40">
        <f t="shared" si="20"/>
        <v>1</v>
      </c>
      <c r="K305" s="38" t="s">
        <v>34</v>
      </c>
      <c r="L305" s="38" t="s">
        <v>4</v>
      </c>
      <c r="M305" s="41"/>
      <c r="N305" s="49"/>
      <c r="O305" s="49"/>
      <c r="P305" s="50"/>
      <c r="Q305" s="49"/>
      <c r="R305" s="49"/>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2">
        <f t="shared" si="21"/>
        <v>100.22</v>
      </c>
      <c r="BB305" s="51">
        <f t="shared" si="22"/>
        <v>100.22</v>
      </c>
      <c r="BC305" s="56" t="str">
        <f t="shared" si="23"/>
        <v>INR  One Hundred    and Paise Twenty Two Only</v>
      </c>
      <c r="IA305" s="20">
        <v>11.33</v>
      </c>
      <c r="IB305" s="20" t="s">
        <v>328</v>
      </c>
      <c r="ID305" s="20">
        <v>2</v>
      </c>
      <c r="IE305" s="21" t="s">
        <v>44</v>
      </c>
      <c r="IF305" s="21"/>
      <c r="IG305" s="21"/>
      <c r="IH305" s="21"/>
      <c r="II305" s="21"/>
    </row>
    <row r="306" spans="1:243" s="20" customFormat="1" ht="78.75">
      <c r="A306" s="74">
        <v>11.34</v>
      </c>
      <c r="B306" s="57" t="s">
        <v>329</v>
      </c>
      <c r="C306" s="32"/>
      <c r="D306" s="32">
        <v>2</v>
      </c>
      <c r="E306" s="58" t="s">
        <v>43</v>
      </c>
      <c r="F306" s="60">
        <v>113.68</v>
      </c>
      <c r="G306" s="44"/>
      <c r="H306" s="38"/>
      <c r="I306" s="39" t="s">
        <v>33</v>
      </c>
      <c r="J306" s="40">
        <f t="shared" si="20"/>
        <v>1</v>
      </c>
      <c r="K306" s="38" t="s">
        <v>34</v>
      </c>
      <c r="L306" s="38" t="s">
        <v>4</v>
      </c>
      <c r="M306" s="41"/>
      <c r="N306" s="49"/>
      <c r="O306" s="49"/>
      <c r="P306" s="50"/>
      <c r="Q306" s="49"/>
      <c r="R306" s="49"/>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2">
        <f t="shared" si="21"/>
        <v>227.36</v>
      </c>
      <c r="BB306" s="51">
        <f t="shared" si="22"/>
        <v>227.36</v>
      </c>
      <c r="BC306" s="56" t="str">
        <f t="shared" si="23"/>
        <v>INR  Two Hundred &amp; Twenty Seven  and Paise Thirty Six Only</v>
      </c>
      <c r="IA306" s="20">
        <v>11.34</v>
      </c>
      <c r="IB306" s="20" t="s">
        <v>329</v>
      </c>
      <c r="ID306" s="20">
        <v>2</v>
      </c>
      <c r="IE306" s="21" t="s">
        <v>43</v>
      </c>
      <c r="IF306" s="21"/>
      <c r="IG306" s="21"/>
      <c r="IH306" s="21"/>
      <c r="II306" s="21"/>
    </row>
    <row r="307" spans="1:243" s="20" customFormat="1" ht="47.25">
      <c r="A307" s="74">
        <v>11.35</v>
      </c>
      <c r="B307" s="57" t="s">
        <v>330</v>
      </c>
      <c r="C307" s="32"/>
      <c r="D307" s="32">
        <v>2</v>
      </c>
      <c r="E307" s="58" t="s">
        <v>43</v>
      </c>
      <c r="F307" s="60">
        <v>73.43</v>
      </c>
      <c r="G307" s="44"/>
      <c r="H307" s="38"/>
      <c r="I307" s="39" t="s">
        <v>33</v>
      </c>
      <c r="J307" s="40">
        <f t="shared" si="20"/>
        <v>1</v>
      </c>
      <c r="K307" s="38" t="s">
        <v>34</v>
      </c>
      <c r="L307" s="38" t="s">
        <v>4</v>
      </c>
      <c r="M307" s="41"/>
      <c r="N307" s="49"/>
      <c r="O307" s="49"/>
      <c r="P307" s="50"/>
      <c r="Q307" s="49"/>
      <c r="R307" s="49"/>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2">
        <f t="shared" si="21"/>
        <v>146.86</v>
      </c>
      <c r="BB307" s="51">
        <f t="shared" si="22"/>
        <v>146.86</v>
      </c>
      <c r="BC307" s="56" t="str">
        <f t="shared" si="23"/>
        <v>INR  One Hundred &amp; Forty Six  and Paise Eighty Six Only</v>
      </c>
      <c r="IA307" s="20">
        <v>11.35</v>
      </c>
      <c r="IB307" s="20" t="s">
        <v>330</v>
      </c>
      <c r="ID307" s="20">
        <v>2</v>
      </c>
      <c r="IE307" s="21" t="s">
        <v>43</v>
      </c>
      <c r="IF307" s="21"/>
      <c r="IG307" s="21"/>
      <c r="IH307" s="21"/>
      <c r="II307" s="21"/>
    </row>
    <row r="308" spans="1:243" s="20" customFormat="1" ht="94.5">
      <c r="A308" s="74">
        <v>11.36</v>
      </c>
      <c r="B308" s="57" t="s">
        <v>76</v>
      </c>
      <c r="C308" s="32"/>
      <c r="D308" s="32">
        <v>100</v>
      </c>
      <c r="E308" s="58" t="s">
        <v>43</v>
      </c>
      <c r="F308" s="60">
        <v>100.96</v>
      </c>
      <c r="G308" s="44"/>
      <c r="H308" s="38"/>
      <c r="I308" s="39" t="s">
        <v>33</v>
      </c>
      <c r="J308" s="40">
        <f t="shared" si="20"/>
        <v>1</v>
      </c>
      <c r="K308" s="38" t="s">
        <v>34</v>
      </c>
      <c r="L308" s="38" t="s">
        <v>4</v>
      </c>
      <c r="M308" s="41"/>
      <c r="N308" s="49"/>
      <c r="O308" s="49"/>
      <c r="P308" s="50"/>
      <c r="Q308" s="49"/>
      <c r="R308" s="49"/>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2">
        <f t="shared" si="21"/>
        <v>10096</v>
      </c>
      <c r="BB308" s="51">
        <f t="shared" si="22"/>
        <v>10096</v>
      </c>
      <c r="BC308" s="56" t="str">
        <f t="shared" si="23"/>
        <v>INR  Ten Thousand  &amp;Ninety Six  Only</v>
      </c>
      <c r="IA308" s="20">
        <v>11.36</v>
      </c>
      <c r="IB308" s="20" t="s">
        <v>76</v>
      </c>
      <c r="ID308" s="20">
        <v>100</v>
      </c>
      <c r="IE308" s="21" t="s">
        <v>43</v>
      </c>
      <c r="IF308" s="21"/>
      <c r="IG308" s="21"/>
      <c r="IH308" s="21"/>
      <c r="II308" s="21"/>
    </row>
    <row r="309" spans="1:243" s="20" customFormat="1" ht="31.5">
      <c r="A309" s="74">
        <v>11.37</v>
      </c>
      <c r="B309" s="57" t="s">
        <v>314</v>
      </c>
      <c r="C309" s="32"/>
      <c r="D309" s="64"/>
      <c r="E309" s="64"/>
      <c r="F309" s="64"/>
      <c r="G309" s="64"/>
      <c r="H309" s="64"/>
      <c r="I309" s="64"/>
      <c r="J309" s="64"/>
      <c r="K309" s="64"/>
      <c r="L309" s="64"/>
      <c r="M309" s="64"/>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c r="BA309" s="65"/>
      <c r="BB309" s="65"/>
      <c r="BC309" s="65"/>
      <c r="IA309" s="20">
        <v>11.37</v>
      </c>
      <c r="IB309" s="20" t="s">
        <v>314</v>
      </c>
      <c r="IE309" s="21"/>
      <c r="IF309" s="21"/>
      <c r="IG309" s="21"/>
      <c r="IH309" s="21"/>
      <c r="II309" s="21"/>
    </row>
    <row r="310" spans="1:243" s="20" customFormat="1" ht="42.75">
      <c r="A310" s="74">
        <v>11.38</v>
      </c>
      <c r="B310" s="57" t="s">
        <v>160</v>
      </c>
      <c r="C310" s="32"/>
      <c r="D310" s="32">
        <v>120</v>
      </c>
      <c r="E310" s="58" t="s">
        <v>43</v>
      </c>
      <c r="F310" s="60">
        <v>14.69</v>
      </c>
      <c r="G310" s="44"/>
      <c r="H310" s="38"/>
      <c r="I310" s="39" t="s">
        <v>33</v>
      </c>
      <c r="J310" s="40">
        <f t="shared" si="20"/>
        <v>1</v>
      </c>
      <c r="K310" s="38" t="s">
        <v>34</v>
      </c>
      <c r="L310" s="38" t="s">
        <v>4</v>
      </c>
      <c r="M310" s="41"/>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2">
        <f t="shared" si="21"/>
        <v>1762.8</v>
      </c>
      <c r="BB310" s="51">
        <f t="shared" si="22"/>
        <v>1762.8</v>
      </c>
      <c r="BC310" s="56" t="str">
        <f t="shared" si="23"/>
        <v>INR  One Thousand Seven Hundred &amp; Sixty Two  and Paise Eighty Only</v>
      </c>
      <c r="IA310" s="20">
        <v>11.38</v>
      </c>
      <c r="IB310" s="20" t="s">
        <v>160</v>
      </c>
      <c r="ID310" s="20">
        <v>120</v>
      </c>
      <c r="IE310" s="21" t="s">
        <v>43</v>
      </c>
      <c r="IF310" s="21"/>
      <c r="IG310" s="21"/>
      <c r="IH310" s="21"/>
      <c r="II310" s="21"/>
    </row>
    <row r="311" spans="1:243" s="20" customFormat="1" ht="78.75">
      <c r="A311" s="74">
        <v>11.39</v>
      </c>
      <c r="B311" s="57" t="s">
        <v>161</v>
      </c>
      <c r="C311" s="32"/>
      <c r="D311" s="32">
        <v>85</v>
      </c>
      <c r="E311" s="58" t="s">
        <v>43</v>
      </c>
      <c r="F311" s="60">
        <v>12.45</v>
      </c>
      <c r="G311" s="44"/>
      <c r="H311" s="38"/>
      <c r="I311" s="39" t="s">
        <v>33</v>
      </c>
      <c r="J311" s="40">
        <f t="shared" si="20"/>
        <v>1</v>
      </c>
      <c r="K311" s="38" t="s">
        <v>34</v>
      </c>
      <c r="L311" s="38" t="s">
        <v>4</v>
      </c>
      <c r="M311" s="41"/>
      <c r="N311" s="49"/>
      <c r="O311" s="49"/>
      <c r="P311" s="50"/>
      <c r="Q311" s="49"/>
      <c r="R311" s="49"/>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2">
        <f t="shared" si="21"/>
        <v>1058.25</v>
      </c>
      <c r="BB311" s="51">
        <f t="shared" si="22"/>
        <v>1058.25</v>
      </c>
      <c r="BC311" s="56" t="str">
        <f t="shared" si="23"/>
        <v>INR  One Thousand  &amp;Fifty Eight  and Paise Twenty Five Only</v>
      </c>
      <c r="IA311" s="20">
        <v>11.39</v>
      </c>
      <c r="IB311" s="20" t="s">
        <v>161</v>
      </c>
      <c r="ID311" s="20">
        <v>85</v>
      </c>
      <c r="IE311" s="21" t="s">
        <v>43</v>
      </c>
      <c r="IF311" s="21"/>
      <c r="IG311" s="21"/>
      <c r="IH311" s="21"/>
      <c r="II311" s="21"/>
    </row>
    <row r="312" spans="1:243" s="20" customFormat="1" ht="78.75">
      <c r="A312" s="74">
        <v>11.4</v>
      </c>
      <c r="B312" s="57" t="s">
        <v>331</v>
      </c>
      <c r="C312" s="32"/>
      <c r="D312" s="64"/>
      <c r="E312" s="64"/>
      <c r="F312" s="64"/>
      <c r="G312" s="64"/>
      <c r="H312" s="64"/>
      <c r="I312" s="64"/>
      <c r="J312" s="64"/>
      <c r="K312" s="64"/>
      <c r="L312" s="64"/>
      <c r="M312" s="64"/>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c r="AZ312" s="65"/>
      <c r="BA312" s="65"/>
      <c r="BB312" s="65"/>
      <c r="BC312" s="65"/>
      <c r="IA312" s="20">
        <v>11.4</v>
      </c>
      <c r="IB312" s="20" t="s">
        <v>331</v>
      </c>
      <c r="IE312" s="21"/>
      <c r="IF312" s="21"/>
      <c r="IG312" s="21"/>
      <c r="IH312" s="21"/>
      <c r="II312" s="21"/>
    </row>
    <row r="313" spans="1:243" s="20" customFormat="1" ht="28.5">
      <c r="A313" s="74">
        <v>11.41</v>
      </c>
      <c r="B313" s="57" t="s">
        <v>77</v>
      </c>
      <c r="C313" s="32"/>
      <c r="D313" s="32">
        <v>1000</v>
      </c>
      <c r="E313" s="58" t="s">
        <v>43</v>
      </c>
      <c r="F313" s="60">
        <v>47.61</v>
      </c>
      <c r="G313" s="44"/>
      <c r="H313" s="38"/>
      <c r="I313" s="39" t="s">
        <v>33</v>
      </c>
      <c r="J313" s="40">
        <f t="shared" si="20"/>
        <v>1</v>
      </c>
      <c r="K313" s="38" t="s">
        <v>34</v>
      </c>
      <c r="L313" s="38" t="s">
        <v>4</v>
      </c>
      <c r="M313" s="41"/>
      <c r="N313" s="49"/>
      <c r="O313" s="49"/>
      <c r="P313" s="50"/>
      <c r="Q313" s="49"/>
      <c r="R313" s="49"/>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2">
        <f t="shared" si="21"/>
        <v>47610</v>
      </c>
      <c r="BB313" s="51">
        <f t="shared" si="22"/>
        <v>47610</v>
      </c>
      <c r="BC313" s="56" t="str">
        <f t="shared" si="23"/>
        <v>INR  Forty Seven Thousand Six Hundred &amp; Ten  Only</v>
      </c>
      <c r="IA313" s="20">
        <v>11.41</v>
      </c>
      <c r="IB313" s="20" t="s">
        <v>77</v>
      </c>
      <c r="ID313" s="20">
        <v>1000</v>
      </c>
      <c r="IE313" s="21" t="s">
        <v>43</v>
      </c>
      <c r="IF313" s="21"/>
      <c r="IG313" s="21"/>
      <c r="IH313" s="21"/>
      <c r="II313" s="21"/>
    </row>
    <row r="314" spans="1:243" s="20" customFormat="1" ht="94.5">
      <c r="A314" s="74">
        <v>11.42</v>
      </c>
      <c r="B314" s="57" t="s">
        <v>78</v>
      </c>
      <c r="C314" s="32"/>
      <c r="D314" s="32">
        <v>120</v>
      </c>
      <c r="E314" s="58" t="s">
        <v>43</v>
      </c>
      <c r="F314" s="61">
        <v>16</v>
      </c>
      <c r="G314" s="44"/>
      <c r="H314" s="38"/>
      <c r="I314" s="39" t="s">
        <v>33</v>
      </c>
      <c r="J314" s="40">
        <f t="shared" si="20"/>
        <v>1</v>
      </c>
      <c r="K314" s="38" t="s">
        <v>34</v>
      </c>
      <c r="L314" s="38" t="s">
        <v>4</v>
      </c>
      <c r="M314" s="41"/>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2">
        <f t="shared" si="21"/>
        <v>1920</v>
      </c>
      <c r="BB314" s="51">
        <f t="shared" si="22"/>
        <v>1920</v>
      </c>
      <c r="BC314" s="56" t="str">
        <f t="shared" si="23"/>
        <v>INR  One Thousand Nine Hundred &amp; Twenty  Only</v>
      </c>
      <c r="IA314" s="20">
        <v>11.42</v>
      </c>
      <c r="IB314" s="20" t="s">
        <v>78</v>
      </c>
      <c r="ID314" s="20">
        <v>120</v>
      </c>
      <c r="IE314" s="21" t="s">
        <v>43</v>
      </c>
      <c r="IF314" s="21"/>
      <c r="IG314" s="21"/>
      <c r="IH314" s="21"/>
      <c r="II314" s="21"/>
    </row>
    <row r="315" spans="1:243" s="20" customFormat="1" ht="47.25">
      <c r="A315" s="74">
        <v>11.43</v>
      </c>
      <c r="B315" s="57" t="s">
        <v>332</v>
      </c>
      <c r="C315" s="32"/>
      <c r="D315" s="64"/>
      <c r="E315" s="64"/>
      <c r="F315" s="64"/>
      <c r="G315" s="64"/>
      <c r="H315" s="64"/>
      <c r="I315" s="64"/>
      <c r="J315" s="64"/>
      <c r="K315" s="64"/>
      <c r="L315" s="64"/>
      <c r="M315" s="64"/>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c r="BA315" s="65"/>
      <c r="BB315" s="65"/>
      <c r="BC315" s="65"/>
      <c r="IA315" s="20">
        <v>11.43</v>
      </c>
      <c r="IB315" s="20" t="s">
        <v>332</v>
      </c>
      <c r="IE315" s="21"/>
      <c r="IF315" s="21"/>
      <c r="IG315" s="21"/>
      <c r="IH315" s="21"/>
      <c r="II315" s="21"/>
    </row>
    <row r="316" spans="1:243" s="20" customFormat="1" ht="42.75">
      <c r="A316" s="74">
        <v>11.44</v>
      </c>
      <c r="B316" s="57" t="s">
        <v>79</v>
      </c>
      <c r="C316" s="32"/>
      <c r="D316" s="32">
        <v>15</v>
      </c>
      <c r="E316" s="58" t="s">
        <v>43</v>
      </c>
      <c r="F316" s="60">
        <v>74.22</v>
      </c>
      <c r="G316" s="44"/>
      <c r="H316" s="38"/>
      <c r="I316" s="39" t="s">
        <v>33</v>
      </c>
      <c r="J316" s="40">
        <f t="shared" si="20"/>
        <v>1</v>
      </c>
      <c r="K316" s="38" t="s">
        <v>34</v>
      </c>
      <c r="L316" s="38" t="s">
        <v>4</v>
      </c>
      <c r="M316" s="41"/>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2">
        <f t="shared" si="21"/>
        <v>1113.3</v>
      </c>
      <c r="BB316" s="51">
        <f t="shared" si="22"/>
        <v>1113.3</v>
      </c>
      <c r="BC316" s="56" t="str">
        <f t="shared" si="23"/>
        <v>INR  One Thousand One Hundred &amp; Thirteen  and Paise Thirty Only</v>
      </c>
      <c r="IA316" s="20">
        <v>11.44</v>
      </c>
      <c r="IB316" s="20" t="s">
        <v>79</v>
      </c>
      <c r="ID316" s="20">
        <v>15</v>
      </c>
      <c r="IE316" s="21" t="s">
        <v>43</v>
      </c>
      <c r="IF316" s="21"/>
      <c r="IG316" s="21"/>
      <c r="IH316" s="21"/>
      <c r="II316" s="21"/>
    </row>
    <row r="317" spans="1:243" s="20" customFormat="1" ht="63">
      <c r="A317" s="74">
        <v>11.45</v>
      </c>
      <c r="B317" s="57" t="s">
        <v>324</v>
      </c>
      <c r="C317" s="32"/>
      <c r="D317" s="64"/>
      <c r="E317" s="64"/>
      <c r="F317" s="64"/>
      <c r="G317" s="64"/>
      <c r="H317" s="64"/>
      <c r="I317" s="64"/>
      <c r="J317" s="64"/>
      <c r="K317" s="64"/>
      <c r="L317" s="64"/>
      <c r="M317" s="64"/>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c r="BA317" s="65"/>
      <c r="BB317" s="65"/>
      <c r="BC317" s="65"/>
      <c r="IA317" s="20">
        <v>11.45</v>
      </c>
      <c r="IB317" s="20" t="s">
        <v>324</v>
      </c>
      <c r="IE317" s="21"/>
      <c r="IF317" s="21"/>
      <c r="IG317" s="21"/>
      <c r="IH317" s="21"/>
      <c r="II317" s="21"/>
    </row>
    <row r="318" spans="1:243" s="20" customFormat="1" ht="28.5">
      <c r="A318" s="74">
        <v>11.46</v>
      </c>
      <c r="B318" s="57" t="s">
        <v>79</v>
      </c>
      <c r="C318" s="32"/>
      <c r="D318" s="32">
        <v>15</v>
      </c>
      <c r="E318" s="58" t="s">
        <v>43</v>
      </c>
      <c r="F318" s="60">
        <v>70.1</v>
      </c>
      <c r="G318" s="44"/>
      <c r="H318" s="38"/>
      <c r="I318" s="39" t="s">
        <v>33</v>
      </c>
      <c r="J318" s="40">
        <f t="shared" si="20"/>
        <v>1</v>
      </c>
      <c r="K318" s="38" t="s">
        <v>34</v>
      </c>
      <c r="L318" s="38" t="s">
        <v>4</v>
      </c>
      <c r="M318" s="41"/>
      <c r="N318" s="49"/>
      <c r="O318" s="49"/>
      <c r="P318" s="50"/>
      <c r="Q318" s="49"/>
      <c r="R318" s="49"/>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2">
        <f t="shared" si="21"/>
        <v>1051.5</v>
      </c>
      <c r="BB318" s="51">
        <f t="shared" si="22"/>
        <v>1051.5</v>
      </c>
      <c r="BC318" s="56" t="str">
        <f t="shared" si="23"/>
        <v>INR  One Thousand  &amp;Fifty One  and Paise Fifty Only</v>
      </c>
      <c r="IA318" s="20">
        <v>11.46</v>
      </c>
      <c r="IB318" s="20" t="s">
        <v>79</v>
      </c>
      <c r="ID318" s="20">
        <v>15</v>
      </c>
      <c r="IE318" s="21" t="s">
        <v>43</v>
      </c>
      <c r="IF318" s="21"/>
      <c r="IG318" s="21"/>
      <c r="IH318" s="21"/>
      <c r="II318" s="21"/>
    </row>
    <row r="319" spans="1:243" s="20" customFormat="1" ht="15.75">
      <c r="A319" s="74">
        <v>11.47</v>
      </c>
      <c r="B319" s="57" t="s">
        <v>325</v>
      </c>
      <c r="C319" s="32"/>
      <c r="D319" s="64"/>
      <c r="E319" s="64"/>
      <c r="F319" s="64"/>
      <c r="G319" s="64"/>
      <c r="H319" s="64"/>
      <c r="I319" s="64"/>
      <c r="J319" s="64"/>
      <c r="K319" s="64"/>
      <c r="L319" s="64"/>
      <c r="M319" s="64"/>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IA319" s="20">
        <v>11.47</v>
      </c>
      <c r="IB319" s="20" t="s">
        <v>325</v>
      </c>
      <c r="IE319" s="21"/>
      <c r="IF319" s="21"/>
      <c r="IG319" s="21"/>
      <c r="IH319" s="21"/>
      <c r="II319" s="21"/>
    </row>
    <row r="320" spans="1:243" s="20" customFormat="1" ht="28.5">
      <c r="A320" s="74">
        <v>11.48</v>
      </c>
      <c r="B320" s="57" t="s">
        <v>79</v>
      </c>
      <c r="C320" s="32"/>
      <c r="D320" s="32">
        <v>7</v>
      </c>
      <c r="E320" s="58" t="s">
        <v>43</v>
      </c>
      <c r="F320" s="60">
        <v>155.06</v>
      </c>
      <c r="G320" s="44"/>
      <c r="H320" s="38"/>
      <c r="I320" s="39" t="s">
        <v>33</v>
      </c>
      <c r="J320" s="40">
        <f t="shared" si="20"/>
        <v>1</v>
      </c>
      <c r="K320" s="38" t="s">
        <v>34</v>
      </c>
      <c r="L320" s="38" t="s">
        <v>4</v>
      </c>
      <c r="M320" s="41"/>
      <c r="N320" s="49"/>
      <c r="O320" s="49"/>
      <c r="P320" s="50"/>
      <c r="Q320" s="49"/>
      <c r="R320" s="49"/>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2">
        <f t="shared" si="21"/>
        <v>1085.42</v>
      </c>
      <c r="BB320" s="51">
        <f t="shared" si="22"/>
        <v>1085.42</v>
      </c>
      <c r="BC320" s="56" t="str">
        <f t="shared" si="23"/>
        <v>INR  One Thousand  &amp;Eighty Five  and Paise Forty Two Only</v>
      </c>
      <c r="IA320" s="20">
        <v>11.48</v>
      </c>
      <c r="IB320" s="20" t="s">
        <v>79</v>
      </c>
      <c r="ID320" s="20">
        <v>7</v>
      </c>
      <c r="IE320" s="21" t="s">
        <v>43</v>
      </c>
      <c r="IF320" s="21"/>
      <c r="IG320" s="21"/>
      <c r="IH320" s="21"/>
      <c r="II320" s="21"/>
    </row>
    <row r="321" spans="1:243" s="20" customFormat="1" ht="47.25">
      <c r="A321" s="74">
        <v>11.49</v>
      </c>
      <c r="B321" s="57" t="s">
        <v>333</v>
      </c>
      <c r="C321" s="32"/>
      <c r="D321" s="64"/>
      <c r="E321" s="64"/>
      <c r="F321" s="64"/>
      <c r="G321" s="64"/>
      <c r="H321" s="64"/>
      <c r="I321" s="64"/>
      <c r="J321" s="64"/>
      <c r="K321" s="64"/>
      <c r="L321" s="64"/>
      <c r="M321" s="64"/>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c r="AZ321" s="65"/>
      <c r="BA321" s="65"/>
      <c r="BB321" s="65"/>
      <c r="BC321" s="65"/>
      <c r="IA321" s="20">
        <v>11.49</v>
      </c>
      <c r="IB321" s="20" t="s">
        <v>333</v>
      </c>
      <c r="IE321" s="21"/>
      <c r="IF321" s="21"/>
      <c r="IG321" s="21"/>
      <c r="IH321" s="21"/>
      <c r="II321" s="21"/>
    </row>
    <row r="322" spans="1:243" s="20" customFormat="1" ht="47.25">
      <c r="A322" s="74">
        <v>11.5</v>
      </c>
      <c r="B322" s="57" t="s">
        <v>80</v>
      </c>
      <c r="C322" s="32"/>
      <c r="D322" s="32">
        <v>15</v>
      </c>
      <c r="E322" s="58" t="s">
        <v>43</v>
      </c>
      <c r="F322" s="60">
        <v>85.71</v>
      </c>
      <c r="G322" s="44"/>
      <c r="H322" s="38"/>
      <c r="I322" s="39" t="s">
        <v>33</v>
      </c>
      <c r="J322" s="40">
        <f t="shared" si="20"/>
        <v>1</v>
      </c>
      <c r="K322" s="38" t="s">
        <v>34</v>
      </c>
      <c r="L322" s="38" t="s">
        <v>4</v>
      </c>
      <c r="M322" s="41"/>
      <c r="N322" s="49"/>
      <c r="O322" s="49"/>
      <c r="P322" s="50"/>
      <c r="Q322" s="49"/>
      <c r="R322" s="49"/>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2">
        <f t="shared" si="21"/>
        <v>1285.65</v>
      </c>
      <c r="BB322" s="51">
        <f t="shared" si="22"/>
        <v>1285.65</v>
      </c>
      <c r="BC322" s="56" t="str">
        <f t="shared" si="23"/>
        <v>INR  One Thousand Two Hundred &amp; Eighty Five  and Paise Sixty Five Only</v>
      </c>
      <c r="IA322" s="20">
        <v>11.5</v>
      </c>
      <c r="IB322" s="20" t="s">
        <v>80</v>
      </c>
      <c r="ID322" s="20">
        <v>15</v>
      </c>
      <c r="IE322" s="21" t="s">
        <v>43</v>
      </c>
      <c r="IF322" s="21"/>
      <c r="IG322" s="21"/>
      <c r="IH322" s="21"/>
      <c r="II322" s="21"/>
    </row>
    <row r="323" spans="1:243" s="20" customFormat="1" ht="15.75">
      <c r="A323" s="74">
        <v>12</v>
      </c>
      <c r="B323" s="57" t="s">
        <v>334</v>
      </c>
      <c r="C323" s="32"/>
      <c r="D323" s="64"/>
      <c r="E323" s="64"/>
      <c r="F323" s="64"/>
      <c r="G323" s="64"/>
      <c r="H323" s="64"/>
      <c r="I323" s="64"/>
      <c r="J323" s="64"/>
      <c r="K323" s="64"/>
      <c r="L323" s="64"/>
      <c r="M323" s="64"/>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c r="AZ323" s="65"/>
      <c r="BA323" s="65"/>
      <c r="BB323" s="65"/>
      <c r="BC323" s="65"/>
      <c r="IA323" s="20">
        <v>12</v>
      </c>
      <c r="IB323" s="20" t="s">
        <v>334</v>
      </c>
      <c r="IE323" s="21"/>
      <c r="IF323" s="21"/>
      <c r="IG323" s="21"/>
      <c r="IH323" s="21"/>
      <c r="II323" s="21"/>
    </row>
    <row r="324" spans="1:243" s="20" customFormat="1" ht="112.5" customHeight="1">
      <c r="A324" s="74">
        <v>12.01</v>
      </c>
      <c r="B324" s="57" t="s">
        <v>335</v>
      </c>
      <c r="C324" s="32"/>
      <c r="D324" s="64"/>
      <c r="E324" s="64"/>
      <c r="F324" s="64"/>
      <c r="G324" s="64"/>
      <c r="H324" s="64"/>
      <c r="I324" s="64"/>
      <c r="J324" s="64"/>
      <c r="K324" s="64"/>
      <c r="L324" s="64"/>
      <c r="M324" s="64"/>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c r="AZ324" s="65"/>
      <c r="BA324" s="65"/>
      <c r="BB324" s="65"/>
      <c r="BC324" s="65"/>
      <c r="IA324" s="20">
        <v>12.01</v>
      </c>
      <c r="IB324" s="20" t="s">
        <v>335</v>
      </c>
      <c r="IE324" s="21"/>
      <c r="IF324" s="21"/>
      <c r="IG324" s="21"/>
      <c r="IH324" s="21"/>
      <c r="II324" s="21"/>
    </row>
    <row r="325" spans="1:243" s="20" customFormat="1" ht="42.75">
      <c r="A325" s="74">
        <v>12.02</v>
      </c>
      <c r="B325" s="57" t="s">
        <v>81</v>
      </c>
      <c r="C325" s="32"/>
      <c r="D325" s="32">
        <v>5</v>
      </c>
      <c r="E325" s="58" t="s">
        <v>43</v>
      </c>
      <c r="F325" s="60">
        <v>376.68</v>
      </c>
      <c r="G325" s="44"/>
      <c r="H325" s="38"/>
      <c r="I325" s="39" t="s">
        <v>33</v>
      </c>
      <c r="J325" s="40">
        <f t="shared" si="20"/>
        <v>1</v>
      </c>
      <c r="K325" s="38" t="s">
        <v>34</v>
      </c>
      <c r="L325" s="38" t="s">
        <v>4</v>
      </c>
      <c r="M325" s="41"/>
      <c r="N325" s="49"/>
      <c r="O325" s="49"/>
      <c r="P325" s="50"/>
      <c r="Q325" s="49"/>
      <c r="R325" s="49"/>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2">
        <f t="shared" si="21"/>
        <v>1883.4</v>
      </c>
      <c r="BB325" s="51">
        <f t="shared" si="22"/>
        <v>1883.4</v>
      </c>
      <c r="BC325" s="56" t="str">
        <f t="shared" si="23"/>
        <v>INR  One Thousand Eight Hundred &amp; Eighty Three  and Paise Forty Only</v>
      </c>
      <c r="IA325" s="20">
        <v>12.02</v>
      </c>
      <c r="IB325" s="20" t="s">
        <v>81</v>
      </c>
      <c r="ID325" s="20">
        <v>5</v>
      </c>
      <c r="IE325" s="21" t="s">
        <v>43</v>
      </c>
      <c r="IF325" s="21"/>
      <c r="IG325" s="21"/>
      <c r="IH325" s="21"/>
      <c r="II325" s="21"/>
    </row>
    <row r="326" spans="1:243" s="20" customFormat="1" ht="252">
      <c r="A326" s="74">
        <v>12.03</v>
      </c>
      <c r="B326" s="57" t="s">
        <v>336</v>
      </c>
      <c r="C326" s="32"/>
      <c r="D326" s="64"/>
      <c r="E326" s="64"/>
      <c r="F326" s="64"/>
      <c r="G326" s="64"/>
      <c r="H326" s="64"/>
      <c r="I326" s="64"/>
      <c r="J326" s="64"/>
      <c r="K326" s="64"/>
      <c r="L326" s="64"/>
      <c r="M326" s="64"/>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c r="AZ326" s="65"/>
      <c r="BA326" s="65"/>
      <c r="BB326" s="65"/>
      <c r="BC326" s="65"/>
      <c r="IA326" s="20">
        <v>12.03</v>
      </c>
      <c r="IB326" s="20" t="s">
        <v>336</v>
      </c>
      <c r="IE326" s="21"/>
      <c r="IF326" s="21"/>
      <c r="IG326" s="21"/>
      <c r="IH326" s="21"/>
      <c r="II326" s="21"/>
    </row>
    <row r="327" spans="1:243" s="20" customFormat="1" ht="30.75" customHeight="1">
      <c r="A327" s="74">
        <v>12.04</v>
      </c>
      <c r="B327" s="57" t="s">
        <v>337</v>
      </c>
      <c r="C327" s="32"/>
      <c r="D327" s="32">
        <v>1</v>
      </c>
      <c r="E327" s="58" t="s">
        <v>47</v>
      </c>
      <c r="F327" s="60">
        <v>1198.47</v>
      </c>
      <c r="G327" s="44"/>
      <c r="H327" s="38"/>
      <c r="I327" s="39" t="s">
        <v>33</v>
      </c>
      <c r="J327" s="40">
        <f t="shared" si="20"/>
        <v>1</v>
      </c>
      <c r="K327" s="38" t="s">
        <v>34</v>
      </c>
      <c r="L327" s="38" t="s">
        <v>4</v>
      </c>
      <c r="M327" s="41"/>
      <c r="N327" s="49"/>
      <c r="O327" s="49"/>
      <c r="P327" s="50"/>
      <c r="Q327" s="49"/>
      <c r="R327" s="49"/>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2">
        <f t="shared" si="21"/>
        <v>1198.47</v>
      </c>
      <c r="BB327" s="51">
        <f t="shared" si="22"/>
        <v>1198.47</v>
      </c>
      <c r="BC327" s="56" t="str">
        <f t="shared" si="23"/>
        <v>INR  One Thousand One Hundred &amp; Ninety Eight  and Paise Forty Seven Only</v>
      </c>
      <c r="IA327" s="20">
        <v>12.04</v>
      </c>
      <c r="IB327" s="20" t="s">
        <v>337</v>
      </c>
      <c r="ID327" s="20">
        <v>1</v>
      </c>
      <c r="IE327" s="21" t="s">
        <v>47</v>
      </c>
      <c r="IF327" s="21"/>
      <c r="IG327" s="21"/>
      <c r="IH327" s="21"/>
      <c r="II327" s="21"/>
    </row>
    <row r="328" spans="1:243" s="20" customFormat="1" ht="141.75">
      <c r="A328" s="74">
        <v>12.05</v>
      </c>
      <c r="B328" s="57" t="s">
        <v>338</v>
      </c>
      <c r="C328" s="32"/>
      <c r="D328" s="64"/>
      <c r="E328" s="64"/>
      <c r="F328" s="64"/>
      <c r="G328" s="64"/>
      <c r="H328" s="64"/>
      <c r="I328" s="64"/>
      <c r="J328" s="64"/>
      <c r="K328" s="64"/>
      <c r="L328" s="64"/>
      <c r="M328" s="64"/>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IA328" s="20">
        <v>12.05</v>
      </c>
      <c r="IB328" s="20" t="s">
        <v>338</v>
      </c>
      <c r="IE328" s="21"/>
      <c r="IF328" s="21"/>
      <c r="IG328" s="21"/>
      <c r="IH328" s="21"/>
      <c r="II328" s="21"/>
    </row>
    <row r="329" spans="1:243" s="20" customFormat="1" ht="28.5">
      <c r="A329" s="74">
        <v>12.06</v>
      </c>
      <c r="B329" s="57" t="s">
        <v>339</v>
      </c>
      <c r="C329" s="32"/>
      <c r="D329" s="32">
        <v>1</v>
      </c>
      <c r="E329" s="58" t="s">
        <v>43</v>
      </c>
      <c r="F329" s="60">
        <v>817.58</v>
      </c>
      <c r="G329" s="44"/>
      <c r="H329" s="38"/>
      <c r="I329" s="39" t="s">
        <v>33</v>
      </c>
      <c r="J329" s="40">
        <f t="shared" si="20"/>
        <v>1</v>
      </c>
      <c r="K329" s="38" t="s">
        <v>34</v>
      </c>
      <c r="L329" s="38" t="s">
        <v>4</v>
      </c>
      <c r="M329" s="41"/>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2">
        <f t="shared" si="21"/>
        <v>817.58</v>
      </c>
      <c r="BB329" s="51">
        <f t="shared" si="22"/>
        <v>817.58</v>
      </c>
      <c r="BC329" s="56" t="str">
        <f t="shared" si="23"/>
        <v>INR  Eight Hundred &amp; Seventeen  and Paise Fifty Eight Only</v>
      </c>
      <c r="IA329" s="20">
        <v>12.06</v>
      </c>
      <c r="IB329" s="20" t="s">
        <v>339</v>
      </c>
      <c r="ID329" s="20">
        <v>1</v>
      </c>
      <c r="IE329" s="21" t="s">
        <v>43</v>
      </c>
      <c r="IF329" s="21"/>
      <c r="IG329" s="21"/>
      <c r="IH329" s="21"/>
      <c r="II329" s="21"/>
    </row>
    <row r="330" spans="1:243" s="20" customFormat="1" ht="47.25">
      <c r="A330" s="74">
        <v>12.07</v>
      </c>
      <c r="B330" s="57" t="s">
        <v>340</v>
      </c>
      <c r="C330" s="32"/>
      <c r="D330" s="64"/>
      <c r="E330" s="64"/>
      <c r="F330" s="64"/>
      <c r="G330" s="64"/>
      <c r="H330" s="64"/>
      <c r="I330" s="64"/>
      <c r="J330" s="64"/>
      <c r="K330" s="64"/>
      <c r="L330" s="64"/>
      <c r="M330" s="64"/>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IA330" s="20">
        <v>12.07</v>
      </c>
      <c r="IB330" s="20" t="s">
        <v>340</v>
      </c>
      <c r="IE330" s="21"/>
      <c r="IF330" s="21"/>
      <c r="IG330" s="21"/>
      <c r="IH330" s="21"/>
      <c r="II330" s="21"/>
    </row>
    <row r="331" spans="1:243" s="20" customFormat="1" ht="47.25">
      <c r="A331" s="74">
        <v>12.08</v>
      </c>
      <c r="B331" s="57" t="s">
        <v>341</v>
      </c>
      <c r="C331" s="32"/>
      <c r="D331" s="32">
        <v>3</v>
      </c>
      <c r="E331" s="58" t="s">
        <v>43</v>
      </c>
      <c r="F331" s="60">
        <v>780.8</v>
      </c>
      <c r="G331" s="44"/>
      <c r="H331" s="38"/>
      <c r="I331" s="39" t="s">
        <v>33</v>
      </c>
      <c r="J331" s="40">
        <f t="shared" si="20"/>
        <v>1</v>
      </c>
      <c r="K331" s="38" t="s">
        <v>34</v>
      </c>
      <c r="L331" s="38" t="s">
        <v>4</v>
      </c>
      <c r="M331" s="41"/>
      <c r="N331" s="49"/>
      <c r="O331" s="49"/>
      <c r="P331" s="50"/>
      <c r="Q331" s="49"/>
      <c r="R331" s="49"/>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2">
        <f t="shared" si="21"/>
        <v>2342.4</v>
      </c>
      <c r="BB331" s="51">
        <f t="shared" si="22"/>
        <v>2342.4</v>
      </c>
      <c r="BC331" s="56" t="str">
        <f t="shared" si="23"/>
        <v>INR  Two Thousand Three Hundred &amp; Forty Two  and Paise Forty Only</v>
      </c>
      <c r="IA331" s="20">
        <v>12.08</v>
      </c>
      <c r="IB331" s="20" t="s">
        <v>341</v>
      </c>
      <c r="ID331" s="20">
        <v>3</v>
      </c>
      <c r="IE331" s="21" t="s">
        <v>43</v>
      </c>
      <c r="IF331" s="21"/>
      <c r="IG331" s="21"/>
      <c r="IH331" s="21"/>
      <c r="II331" s="21"/>
    </row>
    <row r="332" spans="1:243" s="20" customFormat="1" ht="31.5">
      <c r="A332" s="74">
        <v>12.09</v>
      </c>
      <c r="B332" s="57" t="s">
        <v>342</v>
      </c>
      <c r="C332" s="32"/>
      <c r="D332" s="32">
        <v>6</v>
      </c>
      <c r="E332" s="58" t="s">
        <v>44</v>
      </c>
      <c r="F332" s="60">
        <v>37.35</v>
      </c>
      <c r="G332" s="44"/>
      <c r="H332" s="38"/>
      <c r="I332" s="39" t="s">
        <v>33</v>
      </c>
      <c r="J332" s="40">
        <f aca="true" t="shared" si="24" ref="J332:J395">IF(I332="Less(-)",-1,1)</f>
        <v>1</v>
      </c>
      <c r="K332" s="38" t="s">
        <v>34</v>
      </c>
      <c r="L332" s="38" t="s">
        <v>4</v>
      </c>
      <c r="M332" s="41"/>
      <c r="N332" s="49"/>
      <c r="O332" s="49"/>
      <c r="P332" s="50"/>
      <c r="Q332" s="49"/>
      <c r="R332" s="49"/>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2">
        <f aca="true" t="shared" si="25" ref="BA332:BA395">total_amount_ba($B$2,$D$2,D332,F332,J332,K332,M332)</f>
        <v>224.1</v>
      </c>
      <c r="BB332" s="51">
        <f aca="true" t="shared" si="26" ref="BB332:BB395">BA332+SUM(N332:AZ332)</f>
        <v>224.1</v>
      </c>
      <c r="BC332" s="56" t="str">
        <f aca="true" t="shared" si="27" ref="BC332:BC395">SpellNumber(L332,BB332)</f>
        <v>INR  Two Hundred &amp; Twenty Four  and Paise Ten Only</v>
      </c>
      <c r="IA332" s="20">
        <v>12.09</v>
      </c>
      <c r="IB332" s="20" t="s">
        <v>342</v>
      </c>
      <c r="ID332" s="20">
        <v>6</v>
      </c>
      <c r="IE332" s="21" t="s">
        <v>44</v>
      </c>
      <c r="IF332" s="21"/>
      <c r="IG332" s="21"/>
      <c r="IH332" s="21"/>
      <c r="II332" s="21"/>
    </row>
    <row r="333" spans="1:243" s="20" customFormat="1" ht="94.5">
      <c r="A333" s="74">
        <v>12.1</v>
      </c>
      <c r="B333" s="57" t="s">
        <v>343</v>
      </c>
      <c r="C333" s="32"/>
      <c r="D333" s="32">
        <v>3</v>
      </c>
      <c r="E333" s="58" t="s">
        <v>43</v>
      </c>
      <c r="F333" s="60">
        <v>45.33</v>
      </c>
      <c r="G333" s="44"/>
      <c r="H333" s="38"/>
      <c r="I333" s="39" t="s">
        <v>33</v>
      </c>
      <c r="J333" s="40">
        <f t="shared" si="24"/>
        <v>1</v>
      </c>
      <c r="K333" s="38" t="s">
        <v>34</v>
      </c>
      <c r="L333" s="38" t="s">
        <v>4</v>
      </c>
      <c r="M333" s="41"/>
      <c r="N333" s="49"/>
      <c r="O333" s="49"/>
      <c r="P333" s="50"/>
      <c r="Q333" s="49"/>
      <c r="R333" s="49"/>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2">
        <f t="shared" si="25"/>
        <v>135.99</v>
      </c>
      <c r="BB333" s="51">
        <f t="shared" si="26"/>
        <v>135.99</v>
      </c>
      <c r="BC333" s="56" t="str">
        <f t="shared" si="27"/>
        <v>INR  One Hundred &amp; Thirty Five  and Paise Ninety Nine Only</v>
      </c>
      <c r="IA333" s="20">
        <v>12.1</v>
      </c>
      <c r="IB333" s="20" t="s">
        <v>343</v>
      </c>
      <c r="ID333" s="20">
        <v>3</v>
      </c>
      <c r="IE333" s="21" t="s">
        <v>43</v>
      </c>
      <c r="IF333" s="21"/>
      <c r="IG333" s="21"/>
      <c r="IH333" s="21"/>
      <c r="II333" s="21"/>
    </row>
    <row r="334" spans="1:243" s="20" customFormat="1" ht="409.5">
      <c r="A334" s="74">
        <v>12.11</v>
      </c>
      <c r="B334" s="57" t="s">
        <v>344</v>
      </c>
      <c r="C334" s="32"/>
      <c r="D334" s="32">
        <v>20</v>
      </c>
      <c r="E334" s="58" t="s">
        <v>43</v>
      </c>
      <c r="F334" s="60">
        <v>226.17</v>
      </c>
      <c r="G334" s="44"/>
      <c r="H334" s="38"/>
      <c r="I334" s="39" t="s">
        <v>33</v>
      </c>
      <c r="J334" s="40">
        <f t="shared" si="24"/>
        <v>1</v>
      </c>
      <c r="K334" s="38" t="s">
        <v>34</v>
      </c>
      <c r="L334" s="38" t="s">
        <v>4</v>
      </c>
      <c r="M334" s="41"/>
      <c r="N334" s="49"/>
      <c r="O334" s="49"/>
      <c r="P334" s="50"/>
      <c r="Q334" s="49"/>
      <c r="R334" s="49"/>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2">
        <f t="shared" si="25"/>
        <v>4523.4</v>
      </c>
      <c r="BB334" s="51">
        <f t="shared" si="26"/>
        <v>4523.4</v>
      </c>
      <c r="BC334" s="56" t="str">
        <f t="shared" si="27"/>
        <v>INR  Four Thousand Five Hundred &amp; Twenty Three  and Paise Forty Only</v>
      </c>
      <c r="IA334" s="20">
        <v>12.11</v>
      </c>
      <c r="IB334" s="20" t="s">
        <v>344</v>
      </c>
      <c r="ID334" s="20">
        <v>20</v>
      </c>
      <c r="IE334" s="21" t="s">
        <v>43</v>
      </c>
      <c r="IF334" s="21"/>
      <c r="IG334" s="21"/>
      <c r="IH334" s="21"/>
      <c r="II334" s="21"/>
    </row>
    <row r="335" spans="1:243" s="20" customFormat="1" ht="110.25">
      <c r="A335" s="74">
        <v>12.12</v>
      </c>
      <c r="B335" s="57" t="s">
        <v>345</v>
      </c>
      <c r="C335" s="32"/>
      <c r="D335" s="32">
        <v>2</v>
      </c>
      <c r="E335" s="58" t="s">
        <v>47</v>
      </c>
      <c r="F335" s="60">
        <v>193.25</v>
      </c>
      <c r="G335" s="44"/>
      <c r="H335" s="38"/>
      <c r="I335" s="39" t="s">
        <v>33</v>
      </c>
      <c r="J335" s="40">
        <f t="shared" si="24"/>
        <v>1</v>
      </c>
      <c r="K335" s="38" t="s">
        <v>34</v>
      </c>
      <c r="L335" s="38" t="s">
        <v>4</v>
      </c>
      <c r="M335" s="41"/>
      <c r="N335" s="49"/>
      <c r="O335" s="49"/>
      <c r="P335" s="50"/>
      <c r="Q335" s="49"/>
      <c r="R335" s="49"/>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2">
        <f t="shared" si="25"/>
        <v>386.5</v>
      </c>
      <c r="BB335" s="51">
        <f t="shared" si="26"/>
        <v>386.5</v>
      </c>
      <c r="BC335" s="56" t="str">
        <f t="shared" si="27"/>
        <v>INR  Three Hundred &amp; Eighty Six  and Paise Fifty Only</v>
      </c>
      <c r="IA335" s="20">
        <v>12.12</v>
      </c>
      <c r="IB335" s="20" t="s">
        <v>345</v>
      </c>
      <c r="ID335" s="20">
        <v>2</v>
      </c>
      <c r="IE335" s="21" t="s">
        <v>47</v>
      </c>
      <c r="IF335" s="21"/>
      <c r="IG335" s="21"/>
      <c r="IH335" s="21"/>
      <c r="II335" s="21"/>
    </row>
    <row r="336" spans="1:243" s="20" customFormat="1" ht="63">
      <c r="A336" s="74">
        <v>12.13</v>
      </c>
      <c r="B336" s="57" t="s">
        <v>346</v>
      </c>
      <c r="C336" s="32"/>
      <c r="D336" s="32">
        <v>12</v>
      </c>
      <c r="E336" s="58" t="s">
        <v>43</v>
      </c>
      <c r="F336" s="60">
        <v>2.19</v>
      </c>
      <c r="G336" s="44"/>
      <c r="H336" s="38"/>
      <c r="I336" s="39" t="s">
        <v>33</v>
      </c>
      <c r="J336" s="40">
        <f t="shared" si="24"/>
        <v>1</v>
      </c>
      <c r="K336" s="38" t="s">
        <v>34</v>
      </c>
      <c r="L336" s="38" t="s">
        <v>4</v>
      </c>
      <c r="M336" s="41"/>
      <c r="N336" s="49"/>
      <c r="O336" s="49"/>
      <c r="P336" s="50"/>
      <c r="Q336" s="49"/>
      <c r="R336" s="49"/>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2">
        <f t="shared" si="25"/>
        <v>26.28</v>
      </c>
      <c r="BB336" s="51">
        <f t="shared" si="26"/>
        <v>26.28</v>
      </c>
      <c r="BC336" s="56" t="str">
        <f t="shared" si="27"/>
        <v>INR  Twenty Six and Paise Twenty Eight Only</v>
      </c>
      <c r="IA336" s="20">
        <v>12.13</v>
      </c>
      <c r="IB336" s="20" t="s">
        <v>346</v>
      </c>
      <c r="ID336" s="20">
        <v>12</v>
      </c>
      <c r="IE336" s="21" t="s">
        <v>43</v>
      </c>
      <c r="IF336" s="21"/>
      <c r="IG336" s="21"/>
      <c r="IH336" s="21"/>
      <c r="II336" s="21"/>
    </row>
    <row r="337" spans="1:243" s="20" customFormat="1" ht="63">
      <c r="A337" s="74">
        <v>12.14</v>
      </c>
      <c r="B337" s="57" t="s">
        <v>347</v>
      </c>
      <c r="C337" s="32"/>
      <c r="D337" s="32">
        <v>6</v>
      </c>
      <c r="E337" s="58" t="s">
        <v>44</v>
      </c>
      <c r="F337" s="60">
        <v>2.37</v>
      </c>
      <c r="G337" s="44"/>
      <c r="H337" s="38"/>
      <c r="I337" s="39" t="s">
        <v>33</v>
      </c>
      <c r="J337" s="40">
        <f t="shared" si="24"/>
        <v>1</v>
      </c>
      <c r="K337" s="38" t="s">
        <v>34</v>
      </c>
      <c r="L337" s="38" t="s">
        <v>4</v>
      </c>
      <c r="M337" s="41"/>
      <c r="N337" s="49"/>
      <c r="O337" s="49"/>
      <c r="P337" s="50"/>
      <c r="Q337" s="49"/>
      <c r="R337" s="49"/>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2">
        <f t="shared" si="25"/>
        <v>14.22</v>
      </c>
      <c r="BB337" s="51">
        <f t="shared" si="26"/>
        <v>14.22</v>
      </c>
      <c r="BC337" s="56" t="str">
        <f t="shared" si="27"/>
        <v>INR  Fourteen and Paise Twenty Two Only</v>
      </c>
      <c r="IA337" s="20">
        <v>12.14</v>
      </c>
      <c r="IB337" s="20" t="s">
        <v>347</v>
      </c>
      <c r="ID337" s="20">
        <v>6</v>
      </c>
      <c r="IE337" s="21" t="s">
        <v>44</v>
      </c>
      <c r="IF337" s="21"/>
      <c r="IG337" s="21"/>
      <c r="IH337" s="21"/>
      <c r="II337" s="21"/>
    </row>
    <row r="338" spans="1:243" s="20" customFormat="1" ht="15.75">
      <c r="A338" s="74">
        <v>13</v>
      </c>
      <c r="B338" s="57" t="s">
        <v>348</v>
      </c>
      <c r="C338" s="32"/>
      <c r="D338" s="64"/>
      <c r="E338" s="64"/>
      <c r="F338" s="64"/>
      <c r="G338" s="64"/>
      <c r="H338" s="64"/>
      <c r="I338" s="64"/>
      <c r="J338" s="64"/>
      <c r="K338" s="64"/>
      <c r="L338" s="64"/>
      <c r="M338" s="64"/>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IA338" s="20">
        <v>13</v>
      </c>
      <c r="IB338" s="20" t="s">
        <v>348</v>
      </c>
      <c r="IE338" s="21"/>
      <c r="IF338" s="21"/>
      <c r="IG338" s="21"/>
      <c r="IH338" s="21"/>
      <c r="II338" s="21"/>
    </row>
    <row r="339" spans="1:243" s="20" customFormat="1" ht="78.75">
      <c r="A339" s="74">
        <v>13.01</v>
      </c>
      <c r="B339" s="57" t="s">
        <v>349</v>
      </c>
      <c r="C339" s="32"/>
      <c r="D339" s="64"/>
      <c r="E339" s="64"/>
      <c r="F339" s="64"/>
      <c r="G339" s="64"/>
      <c r="H339" s="64"/>
      <c r="I339" s="64"/>
      <c r="J339" s="64"/>
      <c r="K339" s="64"/>
      <c r="L339" s="64"/>
      <c r="M339" s="64"/>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IA339" s="20">
        <v>13.01</v>
      </c>
      <c r="IB339" s="20" t="s">
        <v>349</v>
      </c>
      <c r="IE339" s="21"/>
      <c r="IF339" s="21"/>
      <c r="IG339" s="21"/>
      <c r="IH339" s="21"/>
      <c r="II339" s="21"/>
    </row>
    <row r="340" spans="1:243" s="20" customFormat="1" ht="31.5">
      <c r="A340" s="74">
        <v>13.02</v>
      </c>
      <c r="B340" s="57" t="s">
        <v>350</v>
      </c>
      <c r="C340" s="32"/>
      <c r="D340" s="32">
        <v>0.5</v>
      </c>
      <c r="E340" s="58" t="s">
        <v>46</v>
      </c>
      <c r="F340" s="60">
        <v>1523.41</v>
      </c>
      <c r="G340" s="44"/>
      <c r="H340" s="38"/>
      <c r="I340" s="39" t="s">
        <v>33</v>
      </c>
      <c r="J340" s="40">
        <f t="shared" si="24"/>
        <v>1</v>
      </c>
      <c r="K340" s="38" t="s">
        <v>34</v>
      </c>
      <c r="L340" s="38" t="s">
        <v>4</v>
      </c>
      <c r="M340" s="41"/>
      <c r="N340" s="49"/>
      <c r="O340" s="49"/>
      <c r="P340" s="50"/>
      <c r="Q340" s="49"/>
      <c r="R340" s="49"/>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2">
        <f t="shared" si="25"/>
        <v>761.71</v>
      </c>
      <c r="BB340" s="51">
        <f t="shared" si="26"/>
        <v>761.71</v>
      </c>
      <c r="BC340" s="56" t="str">
        <f t="shared" si="27"/>
        <v>INR  Seven Hundred &amp; Sixty One  and Paise Seventy One Only</v>
      </c>
      <c r="IA340" s="20">
        <v>13.02</v>
      </c>
      <c r="IB340" s="20" t="s">
        <v>350</v>
      </c>
      <c r="ID340" s="20">
        <v>0.5</v>
      </c>
      <c r="IE340" s="21" t="s">
        <v>46</v>
      </c>
      <c r="IF340" s="21"/>
      <c r="IG340" s="21"/>
      <c r="IH340" s="21"/>
      <c r="II340" s="21"/>
    </row>
    <row r="341" spans="1:243" s="20" customFormat="1" ht="31.5">
      <c r="A341" s="74">
        <v>13.03</v>
      </c>
      <c r="B341" s="57" t="s">
        <v>351</v>
      </c>
      <c r="C341" s="32"/>
      <c r="D341" s="32">
        <v>0.5</v>
      </c>
      <c r="E341" s="58" t="s">
        <v>46</v>
      </c>
      <c r="F341" s="60">
        <v>940.64</v>
      </c>
      <c r="G341" s="44"/>
      <c r="H341" s="38"/>
      <c r="I341" s="39" t="s">
        <v>33</v>
      </c>
      <c r="J341" s="40">
        <f t="shared" si="24"/>
        <v>1</v>
      </c>
      <c r="K341" s="38" t="s">
        <v>34</v>
      </c>
      <c r="L341" s="38" t="s">
        <v>4</v>
      </c>
      <c r="M341" s="41"/>
      <c r="N341" s="49"/>
      <c r="O341" s="49"/>
      <c r="P341" s="50"/>
      <c r="Q341" s="49"/>
      <c r="R341" s="49"/>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2">
        <f t="shared" si="25"/>
        <v>470.32</v>
      </c>
      <c r="BB341" s="51">
        <f t="shared" si="26"/>
        <v>470.32</v>
      </c>
      <c r="BC341" s="56" t="str">
        <f t="shared" si="27"/>
        <v>INR  Four Hundred &amp; Seventy  and Paise Thirty Two Only</v>
      </c>
      <c r="IA341" s="20">
        <v>13.03</v>
      </c>
      <c r="IB341" s="20" t="s">
        <v>351</v>
      </c>
      <c r="ID341" s="20">
        <v>0.5</v>
      </c>
      <c r="IE341" s="21" t="s">
        <v>46</v>
      </c>
      <c r="IF341" s="21"/>
      <c r="IG341" s="21"/>
      <c r="IH341" s="21"/>
      <c r="II341" s="21"/>
    </row>
    <row r="342" spans="1:243" s="20" customFormat="1" ht="94.5">
      <c r="A342" s="74">
        <v>13.04</v>
      </c>
      <c r="B342" s="57" t="s">
        <v>352</v>
      </c>
      <c r="C342" s="32"/>
      <c r="D342" s="32">
        <v>0.5</v>
      </c>
      <c r="E342" s="58" t="s">
        <v>46</v>
      </c>
      <c r="F342" s="60">
        <v>2222.45</v>
      </c>
      <c r="G342" s="44"/>
      <c r="H342" s="38"/>
      <c r="I342" s="39" t="s">
        <v>33</v>
      </c>
      <c r="J342" s="40">
        <f t="shared" si="24"/>
        <v>1</v>
      </c>
      <c r="K342" s="38" t="s">
        <v>34</v>
      </c>
      <c r="L342" s="38" t="s">
        <v>4</v>
      </c>
      <c r="M342" s="41"/>
      <c r="N342" s="49"/>
      <c r="O342" s="49"/>
      <c r="P342" s="50"/>
      <c r="Q342" s="49"/>
      <c r="R342" s="49"/>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2">
        <f t="shared" si="25"/>
        <v>1111.23</v>
      </c>
      <c r="BB342" s="51">
        <f t="shared" si="26"/>
        <v>1111.23</v>
      </c>
      <c r="BC342" s="56" t="str">
        <f t="shared" si="27"/>
        <v>INR  One Thousand One Hundred &amp; Eleven  and Paise Twenty Three Only</v>
      </c>
      <c r="IA342" s="20">
        <v>13.04</v>
      </c>
      <c r="IB342" s="20" t="s">
        <v>352</v>
      </c>
      <c r="ID342" s="20">
        <v>0.5</v>
      </c>
      <c r="IE342" s="21" t="s">
        <v>46</v>
      </c>
      <c r="IF342" s="21"/>
      <c r="IG342" s="21"/>
      <c r="IH342" s="21"/>
      <c r="II342" s="21"/>
    </row>
    <row r="343" spans="1:243" s="20" customFormat="1" ht="94.5">
      <c r="A343" s="74">
        <v>13.05</v>
      </c>
      <c r="B343" s="57" t="s">
        <v>353</v>
      </c>
      <c r="C343" s="32"/>
      <c r="D343" s="32">
        <v>1</v>
      </c>
      <c r="E343" s="58" t="s">
        <v>43</v>
      </c>
      <c r="F343" s="60">
        <v>756.99</v>
      </c>
      <c r="G343" s="44"/>
      <c r="H343" s="38"/>
      <c r="I343" s="39" t="s">
        <v>33</v>
      </c>
      <c r="J343" s="40">
        <f t="shared" si="24"/>
        <v>1</v>
      </c>
      <c r="K343" s="38" t="s">
        <v>34</v>
      </c>
      <c r="L343" s="38" t="s">
        <v>4</v>
      </c>
      <c r="M343" s="41"/>
      <c r="N343" s="49"/>
      <c r="O343" s="49"/>
      <c r="P343" s="50"/>
      <c r="Q343" s="49"/>
      <c r="R343" s="49"/>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2">
        <f t="shared" si="25"/>
        <v>756.99</v>
      </c>
      <c r="BB343" s="51">
        <f t="shared" si="26"/>
        <v>756.99</v>
      </c>
      <c r="BC343" s="56" t="str">
        <f t="shared" si="27"/>
        <v>INR  Seven Hundred &amp; Fifty Six  and Paise Ninety Nine Only</v>
      </c>
      <c r="IA343" s="20">
        <v>13.05</v>
      </c>
      <c r="IB343" s="20" t="s">
        <v>353</v>
      </c>
      <c r="ID343" s="20">
        <v>1</v>
      </c>
      <c r="IE343" s="21" t="s">
        <v>43</v>
      </c>
      <c r="IF343" s="21"/>
      <c r="IG343" s="21"/>
      <c r="IH343" s="21"/>
      <c r="II343" s="21"/>
    </row>
    <row r="344" spans="1:243" s="20" customFormat="1" ht="94.5">
      <c r="A344" s="74">
        <v>13.06</v>
      </c>
      <c r="B344" s="57" t="s">
        <v>354</v>
      </c>
      <c r="C344" s="32"/>
      <c r="D344" s="64"/>
      <c r="E344" s="64"/>
      <c r="F344" s="64"/>
      <c r="G344" s="64"/>
      <c r="H344" s="64"/>
      <c r="I344" s="64"/>
      <c r="J344" s="64"/>
      <c r="K344" s="64"/>
      <c r="L344" s="64"/>
      <c r="M344" s="64"/>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IA344" s="20">
        <v>13.06</v>
      </c>
      <c r="IB344" s="20" t="s">
        <v>354</v>
      </c>
      <c r="IE344" s="21"/>
      <c r="IF344" s="21"/>
      <c r="IG344" s="21"/>
      <c r="IH344" s="21"/>
      <c r="II344" s="21"/>
    </row>
    <row r="345" spans="1:243" s="20" customFormat="1" ht="42.75">
      <c r="A345" s="74">
        <v>13.07</v>
      </c>
      <c r="B345" s="57" t="s">
        <v>355</v>
      </c>
      <c r="C345" s="32"/>
      <c r="D345" s="32">
        <v>2</v>
      </c>
      <c r="E345" s="58" t="s">
        <v>46</v>
      </c>
      <c r="F345" s="60">
        <v>1288.82</v>
      </c>
      <c r="G345" s="44"/>
      <c r="H345" s="38"/>
      <c r="I345" s="39" t="s">
        <v>33</v>
      </c>
      <c r="J345" s="40">
        <f t="shared" si="24"/>
        <v>1</v>
      </c>
      <c r="K345" s="38" t="s">
        <v>34</v>
      </c>
      <c r="L345" s="38" t="s">
        <v>4</v>
      </c>
      <c r="M345" s="41"/>
      <c r="N345" s="49"/>
      <c r="O345" s="49"/>
      <c r="P345" s="50"/>
      <c r="Q345" s="49"/>
      <c r="R345" s="49"/>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2">
        <f t="shared" si="25"/>
        <v>2577.64</v>
      </c>
      <c r="BB345" s="51">
        <f t="shared" si="26"/>
        <v>2577.64</v>
      </c>
      <c r="BC345" s="56" t="str">
        <f t="shared" si="27"/>
        <v>INR  Two Thousand Five Hundred &amp; Seventy Seven  and Paise Sixty Four Only</v>
      </c>
      <c r="IA345" s="20">
        <v>13.07</v>
      </c>
      <c r="IB345" s="20" t="s">
        <v>355</v>
      </c>
      <c r="ID345" s="20">
        <v>2</v>
      </c>
      <c r="IE345" s="21" t="s">
        <v>46</v>
      </c>
      <c r="IF345" s="21"/>
      <c r="IG345" s="21"/>
      <c r="IH345" s="21"/>
      <c r="II345" s="21"/>
    </row>
    <row r="346" spans="1:243" s="20" customFormat="1" ht="63">
      <c r="A346" s="74">
        <v>13.08</v>
      </c>
      <c r="B346" s="57" t="s">
        <v>356</v>
      </c>
      <c r="C346" s="32"/>
      <c r="D346" s="64"/>
      <c r="E346" s="64"/>
      <c r="F346" s="64"/>
      <c r="G346" s="64"/>
      <c r="H346" s="64"/>
      <c r="I346" s="64"/>
      <c r="J346" s="64"/>
      <c r="K346" s="64"/>
      <c r="L346" s="64"/>
      <c r="M346" s="64"/>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IA346" s="20">
        <v>13.08</v>
      </c>
      <c r="IB346" s="20" t="s">
        <v>356</v>
      </c>
      <c r="IE346" s="21"/>
      <c r="IF346" s="21"/>
      <c r="IG346" s="21"/>
      <c r="IH346" s="21"/>
      <c r="II346" s="21"/>
    </row>
    <row r="347" spans="1:243" s="20" customFormat="1" ht="31.5">
      <c r="A347" s="74">
        <v>13.09</v>
      </c>
      <c r="B347" s="57" t="s">
        <v>357</v>
      </c>
      <c r="C347" s="32"/>
      <c r="D347" s="32">
        <v>0.5</v>
      </c>
      <c r="E347" s="58" t="s">
        <v>603</v>
      </c>
      <c r="F347" s="60">
        <v>4279.61</v>
      </c>
      <c r="G347" s="44"/>
      <c r="H347" s="38"/>
      <c r="I347" s="39" t="s">
        <v>33</v>
      </c>
      <c r="J347" s="40">
        <f t="shared" si="24"/>
        <v>1</v>
      </c>
      <c r="K347" s="38" t="s">
        <v>34</v>
      </c>
      <c r="L347" s="38" t="s">
        <v>4</v>
      </c>
      <c r="M347" s="41"/>
      <c r="N347" s="49"/>
      <c r="O347" s="49"/>
      <c r="P347" s="50"/>
      <c r="Q347" s="49"/>
      <c r="R347" s="49"/>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2">
        <f>total_amount_ba($B$2,$D$2,D347,F347,J347,K347,M347)/1000</f>
        <v>2.14</v>
      </c>
      <c r="BB347" s="51">
        <f t="shared" si="26"/>
        <v>2.14</v>
      </c>
      <c r="BC347" s="56" t="str">
        <f t="shared" si="27"/>
        <v>INR  Two and Paise Fourteen Only</v>
      </c>
      <c r="IA347" s="20">
        <v>13.09</v>
      </c>
      <c r="IB347" s="20" t="s">
        <v>357</v>
      </c>
      <c r="ID347" s="20">
        <v>0.5</v>
      </c>
      <c r="IE347" s="21" t="s">
        <v>603</v>
      </c>
      <c r="IF347" s="21"/>
      <c r="IG347" s="21"/>
      <c r="IH347" s="21"/>
      <c r="II347" s="21"/>
    </row>
    <row r="348" spans="1:243" s="20" customFormat="1" ht="78.75">
      <c r="A348" s="74">
        <v>13.1</v>
      </c>
      <c r="B348" s="57" t="s">
        <v>358</v>
      </c>
      <c r="C348" s="32"/>
      <c r="D348" s="64"/>
      <c r="E348" s="64"/>
      <c r="F348" s="64"/>
      <c r="G348" s="64"/>
      <c r="H348" s="64"/>
      <c r="I348" s="64"/>
      <c r="J348" s="64"/>
      <c r="K348" s="64"/>
      <c r="L348" s="64"/>
      <c r="M348" s="64"/>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IA348" s="20">
        <v>13.1</v>
      </c>
      <c r="IB348" s="20" t="s">
        <v>358</v>
      </c>
      <c r="IE348" s="21"/>
      <c r="IF348" s="21"/>
      <c r="IG348" s="21"/>
      <c r="IH348" s="21"/>
      <c r="II348" s="21"/>
    </row>
    <row r="349" spans="1:243" s="20" customFormat="1" ht="28.5">
      <c r="A349" s="74">
        <v>13.11</v>
      </c>
      <c r="B349" s="57" t="s">
        <v>359</v>
      </c>
      <c r="C349" s="32"/>
      <c r="D349" s="32">
        <v>1</v>
      </c>
      <c r="E349" s="58" t="s">
        <v>47</v>
      </c>
      <c r="F349" s="60">
        <v>240.68</v>
      </c>
      <c r="G349" s="44"/>
      <c r="H349" s="38"/>
      <c r="I349" s="39" t="s">
        <v>33</v>
      </c>
      <c r="J349" s="40">
        <f t="shared" si="24"/>
        <v>1</v>
      </c>
      <c r="K349" s="38" t="s">
        <v>34</v>
      </c>
      <c r="L349" s="38" t="s">
        <v>4</v>
      </c>
      <c r="M349" s="41"/>
      <c r="N349" s="49"/>
      <c r="O349" s="49"/>
      <c r="P349" s="50"/>
      <c r="Q349" s="49"/>
      <c r="R349" s="49"/>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2">
        <f t="shared" si="25"/>
        <v>240.68</v>
      </c>
      <c r="BB349" s="51">
        <f t="shared" si="26"/>
        <v>240.68</v>
      </c>
      <c r="BC349" s="56" t="str">
        <f t="shared" si="27"/>
        <v>INR  Two Hundred &amp; Forty  and Paise Sixty Eight Only</v>
      </c>
      <c r="IA349" s="20">
        <v>13.11</v>
      </c>
      <c r="IB349" s="20" t="s">
        <v>359</v>
      </c>
      <c r="ID349" s="20">
        <v>1</v>
      </c>
      <c r="IE349" s="21" t="s">
        <v>47</v>
      </c>
      <c r="IF349" s="21"/>
      <c r="IG349" s="21"/>
      <c r="IH349" s="21"/>
      <c r="II349" s="21"/>
    </row>
    <row r="350" spans="1:243" s="20" customFormat="1" ht="28.5">
      <c r="A350" s="74">
        <v>13.12</v>
      </c>
      <c r="B350" s="57" t="s">
        <v>360</v>
      </c>
      <c r="C350" s="32"/>
      <c r="D350" s="32">
        <v>1</v>
      </c>
      <c r="E350" s="58" t="s">
        <v>47</v>
      </c>
      <c r="F350" s="60">
        <v>329.37</v>
      </c>
      <c r="G350" s="44"/>
      <c r="H350" s="38"/>
      <c r="I350" s="39" t="s">
        <v>33</v>
      </c>
      <c r="J350" s="40">
        <f t="shared" si="24"/>
        <v>1</v>
      </c>
      <c r="K350" s="38" t="s">
        <v>34</v>
      </c>
      <c r="L350" s="38" t="s">
        <v>4</v>
      </c>
      <c r="M350" s="41"/>
      <c r="N350" s="49"/>
      <c r="O350" s="49"/>
      <c r="P350" s="50"/>
      <c r="Q350" s="49"/>
      <c r="R350" s="49"/>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2">
        <f t="shared" si="25"/>
        <v>329.37</v>
      </c>
      <c r="BB350" s="51">
        <f t="shared" si="26"/>
        <v>329.37</v>
      </c>
      <c r="BC350" s="56" t="str">
        <f t="shared" si="27"/>
        <v>INR  Three Hundred &amp; Twenty Nine  and Paise Thirty Seven Only</v>
      </c>
      <c r="IA350" s="20">
        <v>13.12</v>
      </c>
      <c r="IB350" s="20" t="s">
        <v>360</v>
      </c>
      <c r="ID350" s="20">
        <v>1</v>
      </c>
      <c r="IE350" s="21" t="s">
        <v>47</v>
      </c>
      <c r="IF350" s="21"/>
      <c r="IG350" s="21"/>
      <c r="IH350" s="21"/>
      <c r="II350" s="21"/>
    </row>
    <row r="351" spans="1:243" s="20" customFormat="1" ht="63">
      <c r="A351" s="74">
        <v>13.13</v>
      </c>
      <c r="B351" s="57" t="s">
        <v>361</v>
      </c>
      <c r="C351" s="32"/>
      <c r="D351" s="64"/>
      <c r="E351" s="64"/>
      <c r="F351" s="64"/>
      <c r="G351" s="64"/>
      <c r="H351" s="64"/>
      <c r="I351" s="64"/>
      <c r="J351" s="64"/>
      <c r="K351" s="64"/>
      <c r="L351" s="64"/>
      <c r="M351" s="64"/>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IA351" s="20">
        <v>13.13</v>
      </c>
      <c r="IB351" s="20" t="s">
        <v>361</v>
      </c>
      <c r="IE351" s="21"/>
      <c r="IF351" s="21"/>
      <c r="IG351" s="21"/>
      <c r="IH351" s="21"/>
      <c r="II351" s="21"/>
    </row>
    <row r="352" spans="1:243" s="20" customFormat="1" ht="28.5">
      <c r="A352" s="74">
        <v>13.14</v>
      </c>
      <c r="B352" s="57" t="s">
        <v>359</v>
      </c>
      <c r="C352" s="32"/>
      <c r="D352" s="32">
        <v>2</v>
      </c>
      <c r="E352" s="58" t="s">
        <v>47</v>
      </c>
      <c r="F352" s="60">
        <v>93.42</v>
      </c>
      <c r="G352" s="44"/>
      <c r="H352" s="38"/>
      <c r="I352" s="39" t="s">
        <v>33</v>
      </c>
      <c r="J352" s="40">
        <f t="shared" si="24"/>
        <v>1</v>
      </c>
      <c r="K352" s="38" t="s">
        <v>34</v>
      </c>
      <c r="L352" s="38" t="s">
        <v>4</v>
      </c>
      <c r="M352" s="41"/>
      <c r="N352" s="49"/>
      <c r="O352" s="49"/>
      <c r="P352" s="50"/>
      <c r="Q352" s="49"/>
      <c r="R352" s="49"/>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2">
        <f t="shared" si="25"/>
        <v>186.84</v>
      </c>
      <c r="BB352" s="51">
        <f t="shared" si="26"/>
        <v>186.84</v>
      </c>
      <c r="BC352" s="56" t="str">
        <f t="shared" si="27"/>
        <v>INR  One Hundred &amp; Eighty Six  and Paise Eighty Four Only</v>
      </c>
      <c r="IA352" s="20">
        <v>13.14</v>
      </c>
      <c r="IB352" s="20" t="s">
        <v>359</v>
      </c>
      <c r="ID352" s="20">
        <v>2</v>
      </c>
      <c r="IE352" s="21" t="s">
        <v>47</v>
      </c>
      <c r="IF352" s="21"/>
      <c r="IG352" s="21"/>
      <c r="IH352" s="21"/>
      <c r="II352" s="21"/>
    </row>
    <row r="353" spans="1:243" s="20" customFormat="1" ht="94.5">
      <c r="A353" s="74">
        <v>13.15</v>
      </c>
      <c r="B353" s="57" t="s">
        <v>362</v>
      </c>
      <c r="C353" s="32"/>
      <c r="D353" s="32">
        <v>120</v>
      </c>
      <c r="E353" s="58" t="s">
        <v>57</v>
      </c>
      <c r="F353" s="60">
        <v>3.64</v>
      </c>
      <c r="G353" s="44"/>
      <c r="H353" s="38"/>
      <c r="I353" s="39" t="s">
        <v>33</v>
      </c>
      <c r="J353" s="40">
        <f t="shared" si="24"/>
        <v>1</v>
      </c>
      <c r="K353" s="38" t="s">
        <v>34</v>
      </c>
      <c r="L353" s="38" t="s">
        <v>4</v>
      </c>
      <c r="M353" s="41"/>
      <c r="N353" s="49"/>
      <c r="O353" s="49"/>
      <c r="P353" s="50"/>
      <c r="Q353" s="49"/>
      <c r="R353" s="49"/>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2">
        <f t="shared" si="25"/>
        <v>436.8</v>
      </c>
      <c r="BB353" s="51">
        <f t="shared" si="26"/>
        <v>436.8</v>
      </c>
      <c r="BC353" s="56" t="str">
        <f t="shared" si="27"/>
        <v>INR  Four Hundred &amp; Thirty Six  and Paise Eighty Only</v>
      </c>
      <c r="IA353" s="20">
        <v>13.15</v>
      </c>
      <c r="IB353" s="20" t="s">
        <v>362</v>
      </c>
      <c r="ID353" s="20">
        <v>120</v>
      </c>
      <c r="IE353" s="21" t="s">
        <v>57</v>
      </c>
      <c r="IF353" s="21"/>
      <c r="IG353" s="21"/>
      <c r="IH353" s="21"/>
      <c r="II353" s="21"/>
    </row>
    <row r="354" spans="1:243" s="20" customFormat="1" ht="63">
      <c r="A354" s="74">
        <v>13.16</v>
      </c>
      <c r="B354" s="57" t="s">
        <v>363</v>
      </c>
      <c r="C354" s="32"/>
      <c r="D354" s="64"/>
      <c r="E354" s="64"/>
      <c r="F354" s="64"/>
      <c r="G354" s="64"/>
      <c r="H354" s="64"/>
      <c r="I354" s="64"/>
      <c r="J354" s="64"/>
      <c r="K354" s="64"/>
      <c r="L354" s="64"/>
      <c r="M354" s="64"/>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IA354" s="20">
        <v>13.16</v>
      </c>
      <c r="IB354" s="20" t="s">
        <v>363</v>
      </c>
      <c r="IE354" s="21"/>
      <c r="IF354" s="21"/>
      <c r="IG354" s="21"/>
      <c r="IH354" s="21"/>
      <c r="II354" s="21"/>
    </row>
    <row r="355" spans="1:243" s="20" customFormat="1" ht="31.5">
      <c r="A355" s="74">
        <v>13.17</v>
      </c>
      <c r="B355" s="57" t="s">
        <v>364</v>
      </c>
      <c r="C355" s="32"/>
      <c r="D355" s="32">
        <v>3</v>
      </c>
      <c r="E355" s="58" t="s">
        <v>43</v>
      </c>
      <c r="F355" s="60">
        <v>48.09</v>
      </c>
      <c r="G355" s="44"/>
      <c r="H355" s="38"/>
      <c r="I355" s="39" t="s">
        <v>33</v>
      </c>
      <c r="J355" s="40">
        <f t="shared" si="24"/>
        <v>1</v>
      </c>
      <c r="K355" s="38" t="s">
        <v>34</v>
      </c>
      <c r="L355" s="38" t="s">
        <v>4</v>
      </c>
      <c r="M355" s="41"/>
      <c r="N355" s="49"/>
      <c r="O355" s="49"/>
      <c r="P355" s="50"/>
      <c r="Q355" s="49"/>
      <c r="R355" s="49"/>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2">
        <f t="shared" si="25"/>
        <v>144.27</v>
      </c>
      <c r="BB355" s="51">
        <f t="shared" si="26"/>
        <v>144.27</v>
      </c>
      <c r="BC355" s="56" t="str">
        <f t="shared" si="27"/>
        <v>INR  One Hundred &amp; Forty Four  and Paise Twenty Seven Only</v>
      </c>
      <c r="IA355" s="20">
        <v>13.17</v>
      </c>
      <c r="IB355" s="20" t="s">
        <v>364</v>
      </c>
      <c r="ID355" s="20">
        <v>3</v>
      </c>
      <c r="IE355" s="21" t="s">
        <v>43</v>
      </c>
      <c r="IF355" s="21"/>
      <c r="IG355" s="21"/>
      <c r="IH355" s="21"/>
      <c r="II355" s="21"/>
    </row>
    <row r="356" spans="1:243" s="20" customFormat="1" ht="78.75">
      <c r="A356" s="74">
        <v>13.18</v>
      </c>
      <c r="B356" s="57" t="s">
        <v>365</v>
      </c>
      <c r="C356" s="32"/>
      <c r="D356" s="32">
        <v>2</v>
      </c>
      <c r="E356" s="58" t="s">
        <v>46</v>
      </c>
      <c r="F356" s="60">
        <v>824.64</v>
      </c>
      <c r="G356" s="44"/>
      <c r="H356" s="38"/>
      <c r="I356" s="39" t="s">
        <v>33</v>
      </c>
      <c r="J356" s="40">
        <f t="shared" si="24"/>
        <v>1</v>
      </c>
      <c r="K356" s="38" t="s">
        <v>34</v>
      </c>
      <c r="L356" s="38" t="s">
        <v>4</v>
      </c>
      <c r="M356" s="41"/>
      <c r="N356" s="49"/>
      <c r="O356" s="49"/>
      <c r="P356" s="50"/>
      <c r="Q356" s="49"/>
      <c r="R356" s="49"/>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2">
        <f t="shared" si="25"/>
        <v>1649.28</v>
      </c>
      <c r="BB356" s="51">
        <f t="shared" si="26"/>
        <v>1649.28</v>
      </c>
      <c r="BC356" s="56" t="str">
        <f t="shared" si="27"/>
        <v>INR  One Thousand Six Hundred &amp; Forty Nine  and Paise Twenty Eight Only</v>
      </c>
      <c r="IA356" s="20">
        <v>13.18</v>
      </c>
      <c r="IB356" s="20" t="s">
        <v>365</v>
      </c>
      <c r="ID356" s="20">
        <v>2</v>
      </c>
      <c r="IE356" s="21" t="s">
        <v>46</v>
      </c>
      <c r="IF356" s="21"/>
      <c r="IG356" s="21"/>
      <c r="IH356" s="21"/>
      <c r="II356" s="21"/>
    </row>
    <row r="357" spans="1:243" s="20" customFormat="1" ht="63">
      <c r="A357" s="74">
        <v>13.19</v>
      </c>
      <c r="B357" s="57" t="s">
        <v>366</v>
      </c>
      <c r="C357" s="32"/>
      <c r="D357" s="64"/>
      <c r="E357" s="64"/>
      <c r="F357" s="64"/>
      <c r="G357" s="64"/>
      <c r="H357" s="64"/>
      <c r="I357" s="64"/>
      <c r="J357" s="64"/>
      <c r="K357" s="64"/>
      <c r="L357" s="64"/>
      <c r="M357" s="64"/>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IA357" s="20">
        <v>13.19</v>
      </c>
      <c r="IB357" s="20" t="s">
        <v>366</v>
      </c>
      <c r="IE357" s="21"/>
      <c r="IF357" s="21"/>
      <c r="IG357" s="21"/>
      <c r="IH357" s="21"/>
      <c r="II357" s="21"/>
    </row>
    <row r="358" spans="1:243" s="20" customFormat="1" ht="28.5">
      <c r="A358" s="74">
        <v>13.2</v>
      </c>
      <c r="B358" s="57" t="s">
        <v>367</v>
      </c>
      <c r="C358" s="32"/>
      <c r="D358" s="32">
        <v>3</v>
      </c>
      <c r="E358" s="58" t="s">
        <v>43</v>
      </c>
      <c r="F358" s="60">
        <v>106.88</v>
      </c>
      <c r="G358" s="44"/>
      <c r="H358" s="38"/>
      <c r="I358" s="39" t="s">
        <v>33</v>
      </c>
      <c r="J358" s="40">
        <f t="shared" si="24"/>
        <v>1</v>
      </c>
      <c r="K358" s="38" t="s">
        <v>34</v>
      </c>
      <c r="L358" s="38" t="s">
        <v>4</v>
      </c>
      <c r="M358" s="41"/>
      <c r="N358" s="49"/>
      <c r="O358" s="49"/>
      <c r="P358" s="50"/>
      <c r="Q358" s="49"/>
      <c r="R358" s="49"/>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2">
        <f t="shared" si="25"/>
        <v>320.64</v>
      </c>
      <c r="BB358" s="51">
        <f t="shared" si="26"/>
        <v>320.64</v>
      </c>
      <c r="BC358" s="56" t="str">
        <f t="shared" si="27"/>
        <v>INR  Three Hundred &amp; Twenty  and Paise Sixty Four Only</v>
      </c>
      <c r="IA358" s="20">
        <v>13.2</v>
      </c>
      <c r="IB358" s="20" t="s">
        <v>367</v>
      </c>
      <c r="ID358" s="20">
        <v>3</v>
      </c>
      <c r="IE358" s="21" t="s">
        <v>43</v>
      </c>
      <c r="IF358" s="21"/>
      <c r="IG358" s="21"/>
      <c r="IH358" s="21"/>
      <c r="II358" s="21"/>
    </row>
    <row r="359" spans="1:243" s="20" customFormat="1" ht="28.5">
      <c r="A359" s="74">
        <v>13.21</v>
      </c>
      <c r="B359" s="57" t="s">
        <v>368</v>
      </c>
      <c r="C359" s="32"/>
      <c r="D359" s="32">
        <v>2</v>
      </c>
      <c r="E359" s="58" t="s">
        <v>43</v>
      </c>
      <c r="F359" s="60">
        <v>49.89</v>
      </c>
      <c r="G359" s="44"/>
      <c r="H359" s="38"/>
      <c r="I359" s="39" t="s">
        <v>33</v>
      </c>
      <c r="J359" s="40">
        <f t="shared" si="24"/>
        <v>1</v>
      </c>
      <c r="K359" s="38" t="s">
        <v>34</v>
      </c>
      <c r="L359" s="38" t="s">
        <v>4</v>
      </c>
      <c r="M359" s="41"/>
      <c r="N359" s="49"/>
      <c r="O359" s="49"/>
      <c r="P359" s="50"/>
      <c r="Q359" s="49"/>
      <c r="R359" s="49"/>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2">
        <f t="shared" si="25"/>
        <v>99.78</v>
      </c>
      <c r="BB359" s="51">
        <f t="shared" si="26"/>
        <v>99.78</v>
      </c>
      <c r="BC359" s="56" t="str">
        <f t="shared" si="27"/>
        <v>INR  Ninety Nine and Paise Seventy Eight Only</v>
      </c>
      <c r="IA359" s="20">
        <v>13.21</v>
      </c>
      <c r="IB359" s="20" t="s">
        <v>368</v>
      </c>
      <c r="ID359" s="20">
        <v>2</v>
      </c>
      <c r="IE359" s="21" t="s">
        <v>43</v>
      </c>
      <c r="IF359" s="21"/>
      <c r="IG359" s="21"/>
      <c r="IH359" s="21"/>
      <c r="II359" s="21"/>
    </row>
    <row r="360" spans="1:243" s="20" customFormat="1" ht="78.75">
      <c r="A360" s="74">
        <v>13.22</v>
      </c>
      <c r="B360" s="57" t="s">
        <v>369</v>
      </c>
      <c r="C360" s="32"/>
      <c r="D360" s="32">
        <v>2</v>
      </c>
      <c r="E360" s="58" t="s">
        <v>43</v>
      </c>
      <c r="F360" s="60">
        <v>48.22</v>
      </c>
      <c r="G360" s="44"/>
      <c r="H360" s="38"/>
      <c r="I360" s="39" t="s">
        <v>33</v>
      </c>
      <c r="J360" s="40">
        <f t="shared" si="24"/>
        <v>1</v>
      </c>
      <c r="K360" s="38" t="s">
        <v>34</v>
      </c>
      <c r="L360" s="38" t="s">
        <v>4</v>
      </c>
      <c r="M360" s="41"/>
      <c r="N360" s="49"/>
      <c r="O360" s="49"/>
      <c r="P360" s="50"/>
      <c r="Q360" s="49"/>
      <c r="R360" s="49"/>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2">
        <f t="shared" si="25"/>
        <v>96.44</v>
      </c>
      <c r="BB360" s="51">
        <f t="shared" si="26"/>
        <v>96.44</v>
      </c>
      <c r="BC360" s="56" t="str">
        <f t="shared" si="27"/>
        <v>INR  Ninety Six and Paise Forty Four Only</v>
      </c>
      <c r="IA360" s="20">
        <v>13.22</v>
      </c>
      <c r="IB360" s="20" t="s">
        <v>369</v>
      </c>
      <c r="ID360" s="20">
        <v>2</v>
      </c>
      <c r="IE360" s="21" t="s">
        <v>43</v>
      </c>
      <c r="IF360" s="21"/>
      <c r="IG360" s="21"/>
      <c r="IH360" s="21"/>
      <c r="II360" s="21"/>
    </row>
    <row r="361" spans="1:243" s="20" customFormat="1" ht="78.75">
      <c r="A361" s="74">
        <v>13.23</v>
      </c>
      <c r="B361" s="57" t="s">
        <v>370</v>
      </c>
      <c r="C361" s="32"/>
      <c r="D361" s="64"/>
      <c r="E361" s="64"/>
      <c r="F361" s="64"/>
      <c r="G361" s="64"/>
      <c r="H361" s="64"/>
      <c r="I361" s="64"/>
      <c r="J361" s="64"/>
      <c r="K361" s="64"/>
      <c r="L361" s="64"/>
      <c r="M361" s="64"/>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c r="AZ361" s="65"/>
      <c r="BA361" s="65"/>
      <c r="BB361" s="65"/>
      <c r="BC361" s="65"/>
      <c r="IA361" s="20">
        <v>13.23</v>
      </c>
      <c r="IB361" s="20" t="s">
        <v>370</v>
      </c>
      <c r="IE361" s="21"/>
      <c r="IF361" s="21"/>
      <c r="IG361" s="21"/>
      <c r="IH361" s="21"/>
      <c r="II361" s="21"/>
    </row>
    <row r="362" spans="1:243" s="20" customFormat="1" ht="28.5">
      <c r="A362" s="74">
        <v>13.24</v>
      </c>
      <c r="B362" s="57" t="s">
        <v>371</v>
      </c>
      <c r="C362" s="32"/>
      <c r="D362" s="32">
        <v>2</v>
      </c>
      <c r="E362" s="58" t="s">
        <v>43</v>
      </c>
      <c r="F362" s="60">
        <v>58.35</v>
      </c>
      <c r="G362" s="44"/>
      <c r="H362" s="38"/>
      <c r="I362" s="39" t="s">
        <v>33</v>
      </c>
      <c r="J362" s="40">
        <f t="shared" si="24"/>
        <v>1</v>
      </c>
      <c r="K362" s="38" t="s">
        <v>34</v>
      </c>
      <c r="L362" s="38" t="s">
        <v>4</v>
      </c>
      <c r="M362" s="41"/>
      <c r="N362" s="49"/>
      <c r="O362" s="49"/>
      <c r="P362" s="50"/>
      <c r="Q362" s="49"/>
      <c r="R362" s="49"/>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2">
        <f t="shared" si="25"/>
        <v>116.7</v>
      </c>
      <c r="BB362" s="51">
        <f t="shared" si="26"/>
        <v>116.7</v>
      </c>
      <c r="BC362" s="56" t="str">
        <f t="shared" si="27"/>
        <v>INR  One Hundred &amp; Sixteen  and Paise Seventy Only</v>
      </c>
      <c r="IA362" s="20">
        <v>13.24</v>
      </c>
      <c r="IB362" s="20" t="s">
        <v>371</v>
      </c>
      <c r="ID362" s="20">
        <v>2</v>
      </c>
      <c r="IE362" s="21" t="s">
        <v>43</v>
      </c>
      <c r="IF362" s="21"/>
      <c r="IG362" s="21"/>
      <c r="IH362" s="21"/>
      <c r="II362" s="21"/>
    </row>
    <row r="363" spans="1:243" s="20" customFormat="1" ht="94.5">
      <c r="A363" s="74">
        <v>13.25</v>
      </c>
      <c r="B363" s="57" t="s">
        <v>372</v>
      </c>
      <c r="C363" s="32"/>
      <c r="D363" s="32">
        <v>3</v>
      </c>
      <c r="E363" s="58" t="s">
        <v>43</v>
      </c>
      <c r="F363" s="60">
        <v>36.83</v>
      </c>
      <c r="G363" s="44"/>
      <c r="H363" s="38"/>
      <c r="I363" s="39" t="s">
        <v>33</v>
      </c>
      <c r="J363" s="40">
        <f t="shared" si="24"/>
        <v>1</v>
      </c>
      <c r="K363" s="38" t="s">
        <v>34</v>
      </c>
      <c r="L363" s="38" t="s">
        <v>4</v>
      </c>
      <c r="M363" s="41"/>
      <c r="N363" s="49"/>
      <c r="O363" s="49"/>
      <c r="P363" s="50"/>
      <c r="Q363" s="49"/>
      <c r="R363" s="49"/>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2">
        <f t="shared" si="25"/>
        <v>110.49</v>
      </c>
      <c r="BB363" s="51">
        <f t="shared" si="26"/>
        <v>110.49</v>
      </c>
      <c r="BC363" s="56" t="str">
        <f t="shared" si="27"/>
        <v>INR  One Hundred &amp; Ten  and Paise Forty Nine Only</v>
      </c>
      <c r="IA363" s="20">
        <v>13.25</v>
      </c>
      <c r="IB363" s="20" t="s">
        <v>372</v>
      </c>
      <c r="ID363" s="20">
        <v>3</v>
      </c>
      <c r="IE363" s="21" t="s">
        <v>43</v>
      </c>
      <c r="IF363" s="21"/>
      <c r="IG363" s="21"/>
      <c r="IH363" s="21"/>
      <c r="II363" s="21"/>
    </row>
    <row r="364" spans="1:243" s="20" customFormat="1" ht="63">
      <c r="A364" s="74">
        <v>13.26</v>
      </c>
      <c r="B364" s="57" t="s">
        <v>373</v>
      </c>
      <c r="C364" s="32"/>
      <c r="D364" s="64"/>
      <c r="E364" s="64"/>
      <c r="F364" s="64"/>
      <c r="G364" s="64"/>
      <c r="H364" s="64"/>
      <c r="I364" s="64"/>
      <c r="J364" s="64"/>
      <c r="K364" s="64"/>
      <c r="L364" s="64"/>
      <c r="M364" s="64"/>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c r="AZ364" s="65"/>
      <c r="BA364" s="65"/>
      <c r="BB364" s="65"/>
      <c r="BC364" s="65"/>
      <c r="IA364" s="20">
        <v>13.26</v>
      </c>
      <c r="IB364" s="20" t="s">
        <v>373</v>
      </c>
      <c r="IE364" s="21"/>
      <c r="IF364" s="21"/>
      <c r="IG364" s="21"/>
      <c r="IH364" s="21"/>
      <c r="II364" s="21"/>
    </row>
    <row r="365" spans="1:243" s="20" customFormat="1" ht="28.5">
      <c r="A365" s="74">
        <v>13.27</v>
      </c>
      <c r="B365" s="57" t="s">
        <v>374</v>
      </c>
      <c r="C365" s="32"/>
      <c r="D365" s="32">
        <v>3</v>
      </c>
      <c r="E365" s="58" t="s">
        <v>44</v>
      </c>
      <c r="F365" s="60">
        <v>48.79</v>
      </c>
      <c r="G365" s="44"/>
      <c r="H365" s="38"/>
      <c r="I365" s="39" t="s">
        <v>33</v>
      </c>
      <c r="J365" s="40">
        <f t="shared" si="24"/>
        <v>1</v>
      </c>
      <c r="K365" s="38" t="s">
        <v>34</v>
      </c>
      <c r="L365" s="38" t="s">
        <v>4</v>
      </c>
      <c r="M365" s="41"/>
      <c r="N365" s="49"/>
      <c r="O365" s="49"/>
      <c r="P365" s="50"/>
      <c r="Q365" s="49"/>
      <c r="R365" s="49"/>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2">
        <f t="shared" si="25"/>
        <v>146.37</v>
      </c>
      <c r="BB365" s="51">
        <f t="shared" si="26"/>
        <v>146.37</v>
      </c>
      <c r="BC365" s="56" t="str">
        <f t="shared" si="27"/>
        <v>INR  One Hundred &amp; Forty Six  and Paise Thirty Seven Only</v>
      </c>
      <c r="IA365" s="20">
        <v>13.27</v>
      </c>
      <c r="IB365" s="20" t="s">
        <v>374</v>
      </c>
      <c r="ID365" s="20">
        <v>3</v>
      </c>
      <c r="IE365" s="21" t="s">
        <v>44</v>
      </c>
      <c r="IF365" s="21"/>
      <c r="IG365" s="21"/>
      <c r="IH365" s="21"/>
      <c r="II365" s="21"/>
    </row>
    <row r="366" spans="1:243" s="20" customFormat="1" ht="141.75">
      <c r="A366" s="74">
        <v>13.28</v>
      </c>
      <c r="B366" s="57" t="s">
        <v>375</v>
      </c>
      <c r="C366" s="32"/>
      <c r="D366" s="64"/>
      <c r="E366" s="64"/>
      <c r="F366" s="64"/>
      <c r="G366" s="64"/>
      <c r="H366" s="64"/>
      <c r="I366" s="64"/>
      <c r="J366" s="64"/>
      <c r="K366" s="64"/>
      <c r="L366" s="64"/>
      <c r="M366" s="64"/>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IA366" s="20">
        <v>13.28</v>
      </c>
      <c r="IB366" s="20" t="s">
        <v>375</v>
      </c>
      <c r="IE366" s="21"/>
      <c r="IF366" s="21"/>
      <c r="IG366" s="21"/>
      <c r="IH366" s="21"/>
      <c r="II366" s="21"/>
    </row>
    <row r="367" spans="1:243" s="20" customFormat="1" ht="28.5">
      <c r="A367" s="74">
        <v>13.29</v>
      </c>
      <c r="B367" s="57" t="s">
        <v>376</v>
      </c>
      <c r="C367" s="32"/>
      <c r="D367" s="32">
        <v>3</v>
      </c>
      <c r="E367" s="58" t="s">
        <v>44</v>
      </c>
      <c r="F367" s="60">
        <v>262.21</v>
      </c>
      <c r="G367" s="44"/>
      <c r="H367" s="38"/>
      <c r="I367" s="39" t="s">
        <v>33</v>
      </c>
      <c r="J367" s="40">
        <f t="shared" si="24"/>
        <v>1</v>
      </c>
      <c r="K367" s="38" t="s">
        <v>34</v>
      </c>
      <c r="L367" s="38" t="s">
        <v>4</v>
      </c>
      <c r="M367" s="41"/>
      <c r="N367" s="49"/>
      <c r="O367" s="49"/>
      <c r="P367" s="50"/>
      <c r="Q367" s="49"/>
      <c r="R367" s="49"/>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2">
        <f t="shared" si="25"/>
        <v>786.63</v>
      </c>
      <c r="BB367" s="51">
        <f t="shared" si="26"/>
        <v>786.63</v>
      </c>
      <c r="BC367" s="56" t="str">
        <f t="shared" si="27"/>
        <v>INR  Seven Hundred &amp; Eighty Six  and Paise Sixty Three Only</v>
      </c>
      <c r="IA367" s="20">
        <v>13.29</v>
      </c>
      <c r="IB367" s="20" t="s">
        <v>376</v>
      </c>
      <c r="ID367" s="20">
        <v>3</v>
      </c>
      <c r="IE367" s="21" t="s">
        <v>44</v>
      </c>
      <c r="IF367" s="21"/>
      <c r="IG367" s="21"/>
      <c r="IH367" s="21"/>
      <c r="II367" s="21"/>
    </row>
    <row r="368" spans="1:243" s="20" customFormat="1" ht="78.75">
      <c r="A368" s="74">
        <v>13.3</v>
      </c>
      <c r="B368" s="57" t="s">
        <v>377</v>
      </c>
      <c r="C368" s="32"/>
      <c r="D368" s="32">
        <v>3</v>
      </c>
      <c r="E368" s="58" t="s">
        <v>43</v>
      </c>
      <c r="F368" s="60">
        <v>34.2</v>
      </c>
      <c r="G368" s="44"/>
      <c r="H368" s="38"/>
      <c r="I368" s="39" t="s">
        <v>33</v>
      </c>
      <c r="J368" s="40">
        <f t="shared" si="24"/>
        <v>1</v>
      </c>
      <c r="K368" s="38" t="s">
        <v>34</v>
      </c>
      <c r="L368" s="38" t="s">
        <v>4</v>
      </c>
      <c r="M368" s="41"/>
      <c r="N368" s="49"/>
      <c r="O368" s="49"/>
      <c r="P368" s="50"/>
      <c r="Q368" s="49"/>
      <c r="R368" s="49"/>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2">
        <f t="shared" si="25"/>
        <v>102.6</v>
      </c>
      <c r="BB368" s="51">
        <f t="shared" si="26"/>
        <v>102.6</v>
      </c>
      <c r="BC368" s="56" t="str">
        <f t="shared" si="27"/>
        <v>INR  One Hundred &amp; Two  and Paise Sixty Only</v>
      </c>
      <c r="IA368" s="20">
        <v>13.3</v>
      </c>
      <c r="IB368" s="20" t="s">
        <v>377</v>
      </c>
      <c r="ID368" s="20">
        <v>3</v>
      </c>
      <c r="IE368" s="21" t="s">
        <v>43</v>
      </c>
      <c r="IF368" s="21"/>
      <c r="IG368" s="21"/>
      <c r="IH368" s="21"/>
      <c r="II368" s="21"/>
    </row>
    <row r="369" spans="1:243" s="20" customFormat="1" ht="110.25">
      <c r="A369" s="74">
        <v>13.31</v>
      </c>
      <c r="B369" s="57" t="s">
        <v>378</v>
      </c>
      <c r="C369" s="32"/>
      <c r="D369" s="32">
        <v>3</v>
      </c>
      <c r="E369" s="58" t="s">
        <v>43</v>
      </c>
      <c r="F369" s="60">
        <v>36.83</v>
      </c>
      <c r="G369" s="44"/>
      <c r="H369" s="38"/>
      <c r="I369" s="39" t="s">
        <v>33</v>
      </c>
      <c r="J369" s="40">
        <f t="shared" si="24"/>
        <v>1</v>
      </c>
      <c r="K369" s="38" t="s">
        <v>34</v>
      </c>
      <c r="L369" s="38" t="s">
        <v>4</v>
      </c>
      <c r="M369" s="41"/>
      <c r="N369" s="49"/>
      <c r="O369" s="49"/>
      <c r="P369" s="50"/>
      <c r="Q369" s="49"/>
      <c r="R369" s="49"/>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2">
        <f t="shared" si="25"/>
        <v>110.49</v>
      </c>
      <c r="BB369" s="51">
        <f t="shared" si="26"/>
        <v>110.49</v>
      </c>
      <c r="BC369" s="56" t="str">
        <f t="shared" si="27"/>
        <v>INR  One Hundred &amp; Ten  and Paise Forty Nine Only</v>
      </c>
      <c r="IA369" s="20">
        <v>13.31</v>
      </c>
      <c r="IB369" s="20" t="s">
        <v>378</v>
      </c>
      <c r="ID369" s="20">
        <v>3</v>
      </c>
      <c r="IE369" s="21" t="s">
        <v>43</v>
      </c>
      <c r="IF369" s="21"/>
      <c r="IG369" s="21"/>
      <c r="IH369" s="21"/>
      <c r="II369" s="21"/>
    </row>
    <row r="370" spans="1:243" s="20" customFormat="1" ht="141.75">
      <c r="A370" s="74">
        <v>13.32</v>
      </c>
      <c r="B370" s="57" t="s">
        <v>379</v>
      </c>
      <c r="C370" s="32"/>
      <c r="D370" s="32">
        <v>5</v>
      </c>
      <c r="E370" s="58" t="s">
        <v>46</v>
      </c>
      <c r="F370" s="60">
        <v>121.74</v>
      </c>
      <c r="G370" s="44"/>
      <c r="H370" s="38"/>
      <c r="I370" s="39" t="s">
        <v>33</v>
      </c>
      <c r="J370" s="40">
        <f t="shared" si="24"/>
        <v>1</v>
      </c>
      <c r="K370" s="38" t="s">
        <v>34</v>
      </c>
      <c r="L370" s="38" t="s">
        <v>4</v>
      </c>
      <c r="M370" s="41"/>
      <c r="N370" s="49"/>
      <c r="O370" s="49"/>
      <c r="P370" s="50"/>
      <c r="Q370" s="49"/>
      <c r="R370" s="49"/>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2">
        <f t="shared" si="25"/>
        <v>608.7</v>
      </c>
      <c r="BB370" s="51">
        <f t="shared" si="26"/>
        <v>608.7</v>
      </c>
      <c r="BC370" s="56" t="str">
        <f t="shared" si="27"/>
        <v>INR  Six Hundred &amp; Eight  and Paise Seventy Only</v>
      </c>
      <c r="IA370" s="20">
        <v>13.32</v>
      </c>
      <c r="IB370" s="20" t="s">
        <v>379</v>
      </c>
      <c r="ID370" s="20">
        <v>5</v>
      </c>
      <c r="IE370" s="21" t="s">
        <v>46</v>
      </c>
      <c r="IF370" s="21"/>
      <c r="IG370" s="21"/>
      <c r="IH370" s="21"/>
      <c r="II370" s="21"/>
    </row>
    <row r="371" spans="1:243" s="20" customFormat="1" ht="15.75">
      <c r="A371" s="74">
        <v>14</v>
      </c>
      <c r="B371" s="57" t="s">
        <v>380</v>
      </c>
      <c r="C371" s="32"/>
      <c r="D371" s="64"/>
      <c r="E371" s="64"/>
      <c r="F371" s="64"/>
      <c r="G371" s="64"/>
      <c r="H371" s="64"/>
      <c r="I371" s="64"/>
      <c r="J371" s="64"/>
      <c r="K371" s="64"/>
      <c r="L371" s="64"/>
      <c r="M371" s="64"/>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c r="AZ371" s="65"/>
      <c r="BA371" s="65"/>
      <c r="BB371" s="65"/>
      <c r="BC371" s="65"/>
      <c r="IA371" s="20">
        <v>14</v>
      </c>
      <c r="IB371" s="20" t="s">
        <v>380</v>
      </c>
      <c r="IE371" s="21"/>
      <c r="IF371" s="21"/>
      <c r="IG371" s="21"/>
      <c r="IH371" s="21"/>
      <c r="II371" s="21"/>
    </row>
    <row r="372" spans="1:243" s="20" customFormat="1" ht="267.75">
      <c r="A372" s="74">
        <v>14.01</v>
      </c>
      <c r="B372" s="57" t="s">
        <v>381</v>
      </c>
      <c r="C372" s="32"/>
      <c r="D372" s="32">
        <v>0.5</v>
      </c>
      <c r="E372" s="58" t="s">
        <v>46</v>
      </c>
      <c r="F372" s="60">
        <v>7344.28</v>
      </c>
      <c r="G372" s="44"/>
      <c r="H372" s="38"/>
      <c r="I372" s="39" t="s">
        <v>33</v>
      </c>
      <c r="J372" s="40">
        <f t="shared" si="24"/>
        <v>1</v>
      </c>
      <c r="K372" s="38" t="s">
        <v>34</v>
      </c>
      <c r="L372" s="38" t="s">
        <v>4</v>
      </c>
      <c r="M372" s="41"/>
      <c r="N372" s="49"/>
      <c r="O372" s="49"/>
      <c r="P372" s="50"/>
      <c r="Q372" s="49"/>
      <c r="R372" s="49"/>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2">
        <f t="shared" si="25"/>
        <v>3672.14</v>
      </c>
      <c r="BB372" s="51">
        <f t="shared" si="26"/>
        <v>3672.14</v>
      </c>
      <c r="BC372" s="56" t="str">
        <f t="shared" si="27"/>
        <v>INR  Three Thousand Six Hundred &amp; Seventy Two  and Paise Fourteen Only</v>
      </c>
      <c r="IA372" s="20">
        <v>14.01</v>
      </c>
      <c r="IB372" s="20" t="s">
        <v>381</v>
      </c>
      <c r="ID372" s="20">
        <v>0.5</v>
      </c>
      <c r="IE372" s="21" t="s">
        <v>46</v>
      </c>
      <c r="IF372" s="21"/>
      <c r="IG372" s="21"/>
      <c r="IH372" s="21"/>
      <c r="II372" s="21"/>
    </row>
    <row r="373" spans="1:243" s="20" customFormat="1" ht="15.75">
      <c r="A373" s="74">
        <v>15</v>
      </c>
      <c r="B373" s="57" t="s">
        <v>382</v>
      </c>
      <c r="C373" s="32"/>
      <c r="D373" s="64"/>
      <c r="E373" s="64"/>
      <c r="F373" s="64"/>
      <c r="G373" s="64"/>
      <c r="H373" s="64"/>
      <c r="I373" s="64"/>
      <c r="J373" s="64"/>
      <c r="K373" s="64"/>
      <c r="L373" s="64"/>
      <c r="M373" s="64"/>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c r="AZ373" s="65"/>
      <c r="BA373" s="65"/>
      <c r="BB373" s="65"/>
      <c r="BC373" s="65"/>
      <c r="IA373" s="20">
        <v>15</v>
      </c>
      <c r="IB373" s="20" t="s">
        <v>382</v>
      </c>
      <c r="IE373" s="21"/>
      <c r="IF373" s="21"/>
      <c r="IG373" s="21"/>
      <c r="IH373" s="21"/>
      <c r="II373" s="21"/>
    </row>
    <row r="374" spans="1:243" s="20" customFormat="1" ht="173.25">
      <c r="A374" s="74">
        <v>15.01</v>
      </c>
      <c r="B374" s="57" t="s">
        <v>383</v>
      </c>
      <c r="C374" s="32"/>
      <c r="D374" s="64"/>
      <c r="E374" s="64"/>
      <c r="F374" s="64"/>
      <c r="G374" s="64"/>
      <c r="H374" s="64"/>
      <c r="I374" s="64"/>
      <c r="J374" s="64"/>
      <c r="K374" s="64"/>
      <c r="L374" s="64"/>
      <c r="M374" s="64"/>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c r="AZ374" s="65"/>
      <c r="BA374" s="65"/>
      <c r="BB374" s="65"/>
      <c r="BC374" s="65"/>
      <c r="IA374" s="20">
        <v>15.01</v>
      </c>
      <c r="IB374" s="20" t="s">
        <v>383</v>
      </c>
      <c r="IE374" s="21"/>
      <c r="IF374" s="21"/>
      <c r="IG374" s="21"/>
      <c r="IH374" s="21"/>
      <c r="II374" s="21"/>
    </row>
    <row r="375" spans="1:243" s="20" customFormat="1" ht="47.25">
      <c r="A375" s="74">
        <v>15.02</v>
      </c>
      <c r="B375" s="57" t="s">
        <v>384</v>
      </c>
      <c r="C375" s="32"/>
      <c r="D375" s="32">
        <v>1</v>
      </c>
      <c r="E375" s="58" t="s">
        <v>47</v>
      </c>
      <c r="F375" s="60">
        <v>4753.62</v>
      </c>
      <c r="G375" s="44"/>
      <c r="H375" s="38"/>
      <c r="I375" s="39" t="s">
        <v>33</v>
      </c>
      <c r="J375" s="40">
        <f t="shared" si="24"/>
        <v>1</v>
      </c>
      <c r="K375" s="38" t="s">
        <v>34</v>
      </c>
      <c r="L375" s="38" t="s">
        <v>4</v>
      </c>
      <c r="M375" s="41"/>
      <c r="N375" s="49"/>
      <c r="O375" s="49"/>
      <c r="P375" s="50"/>
      <c r="Q375" s="49"/>
      <c r="R375" s="49"/>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2">
        <f t="shared" si="25"/>
        <v>4753.62</v>
      </c>
      <c r="BB375" s="51">
        <f t="shared" si="26"/>
        <v>4753.62</v>
      </c>
      <c r="BC375" s="56" t="str">
        <f t="shared" si="27"/>
        <v>INR  Four Thousand Seven Hundred &amp; Fifty Three  and Paise Sixty Two Only</v>
      </c>
      <c r="IA375" s="20">
        <v>15.02</v>
      </c>
      <c r="IB375" s="20" t="s">
        <v>384</v>
      </c>
      <c r="ID375" s="20">
        <v>1</v>
      </c>
      <c r="IE375" s="21" t="s">
        <v>47</v>
      </c>
      <c r="IF375" s="21"/>
      <c r="IG375" s="21"/>
      <c r="IH375" s="21"/>
      <c r="II375" s="21"/>
    </row>
    <row r="376" spans="1:243" s="20" customFormat="1" ht="173.25">
      <c r="A376" s="74">
        <v>15.03</v>
      </c>
      <c r="B376" s="57" t="s">
        <v>385</v>
      </c>
      <c r="C376" s="32"/>
      <c r="D376" s="64"/>
      <c r="E376" s="64"/>
      <c r="F376" s="64"/>
      <c r="G376" s="64"/>
      <c r="H376" s="64"/>
      <c r="I376" s="64"/>
      <c r="J376" s="64"/>
      <c r="K376" s="64"/>
      <c r="L376" s="64"/>
      <c r="M376" s="64"/>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c r="AZ376" s="65"/>
      <c r="BA376" s="65"/>
      <c r="BB376" s="65"/>
      <c r="BC376" s="65"/>
      <c r="IA376" s="20">
        <v>15.03</v>
      </c>
      <c r="IB376" s="20" t="s">
        <v>385</v>
      </c>
      <c r="IE376" s="21"/>
      <c r="IF376" s="21"/>
      <c r="IG376" s="21"/>
      <c r="IH376" s="21"/>
      <c r="II376" s="21"/>
    </row>
    <row r="377" spans="1:243" s="20" customFormat="1" ht="42.75">
      <c r="A377" s="74">
        <v>15.04</v>
      </c>
      <c r="B377" s="57" t="s">
        <v>386</v>
      </c>
      <c r="C377" s="32"/>
      <c r="D377" s="32">
        <v>1</v>
      </c>
      <c r="E377" s="58" t="s">
        <v>47</v>
      </c>
      <c r="F377" s="60">
        <v>4612.85</v>
      </c>
      <c r="G377" s="44"/>
      <c r="H377" s="38"/>
      <c r="I377" s="39" t="s">
        <v>33</v>
      </c>
      <c r="J377" s="40">
        <f t="shared" si="24"/>
        <v>1</v>
      </c>
      <c r="K377" s="38" t="s">
        <v>34</v>
      </c>
      <c r="L377" s="38" t="s">
        <v>4</v>
      </c>
      <c r="M377" s="41"/>
      <c r="N377" s="49"/>
      <c r="O377" s="49"/>
      <c r="P377" s="50"/>
      <c r="Q377" s="49"/>
      <c r="R377" s="49"/>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2">
        <f t="shared" si="25"/>
        <v>4612.85</v>
      </c>
      <c r="BB377" s="51">
        <f t="shared" si="26"/>
        <v>4612.85</v>
      </c>
      <c r="BC377" s="56" t="str">
        <f t="shared" si="27"/>
        <v>INR  Four Thousand Six Hundred &amp; Twelve  and Paise Eighty Five Only</v>
      </c>
      <c r="IA377" s="20">
        <v>15.04</v>
      </c>
      <c r="IB377" s="20" t="s">
        <v>386</v>
      </c>
      <c r="ID377" s="20">
        <v>1</v>
      </c>
      <c r="IE377" s="21" t="s">
        <v>47</v>
      </c>
      <c r="IF377" s="21"/>
      <c r="IG377" s="21"/>
      <c r="IH377" s="21"/>
      <c r="II377" s="21"/>
    </row>
    <row r="378" spans="1:243" s="20" customFormat="1" ht="110.25">
      <c r="A378" s="74">
        <v>15.05</v>
      </c>
      <c r="B378" s="57" t="s">
        <v>387</v>
      </c>
      <c r="C378" s="32"/>
      <c r="D378" s="64"/>
      <c r="E378" s="64"/>
      <c r="F378" s="64"/>
      <c r="G378" s="64"/>
      <c r="H378" s="64"/>
      <c r="I378" s="64"/>
      <c r="J378" s="64"/>
      <c r="K378" s="64"/>
      <c r="L378" s="64"/>
      <c r="M378" s="64"/>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c r="AZ378" s="65"/>
      <c r="BA378" s="65"/>
      <c r="BB378" s="65"/>
      <c r="BC378" s="65"/>
      <c r="IA378" s="20">
        <v>15.05</v>
      </c>
      <c r="IB378" s="20" t="s">
        <v>387</v>
      </c>
      <c r="IE378" s="21"/>
      <c r="IF378" s="21"/>
      <c r="IG378" s="21"/>
      <c r="IH378" s="21"/>
      <c r="II378" s="21"/>
    </row>
    <row r="379" spans="1:243" s="20" customFormat="1" ht="47.25">
      <c r="A379" s="74">
        <v>15.06</v>
      </c>
      <c r="B379" s="57" t="s">
        <v>388</v>
      </c>
      <c r="C379" s="32"/>
      <c r="D379" s="32">
        <v>1</v>
      </c>
      <c r="E379" s="58" t="s">
        <v>47</v>
      </c>
      <c r="F379" s="60">
        <v>2201.18</v>
      </c>
      <c r="G379" s="44"/>
      <c r="H379" s="38"/>
      <c r="I379" s="39" t="s">
        <v>33</v>
      </c>
      <c r="J379" s="40">
        <f t="shared" si="24"/>
        <v>1</v>
      </c>
      <c r="K379" s="38" t="s">
        <v>34</v>
      </c>
      <c r="L379" s="38" t="s">
        <v>4</v>
      </c>
      <c r="M379" s="41"/>
      <c r="N379" s="49"/>
      <c r="O379" s="49"/>
      <c r="P379" s="50"/>
      <c r="Q379" s="49"/>
      <c r="R379" s="49"/>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2">
        <f t="shared" si="25"/>
        <v>2201.18</v>
      </c>
      <c r="BB379" s="51">
        <f t="shared" si="26"/>
        <v>2201.18</v>
      </c>
      <c r="BC379" s="56" t="str">
        <f t="shared" si="27"/>
        <v>INR  Two Thousand Two Hundred &amp; One  and Paise Eighteen Only</v>
      </c>
      <c r="IA379" s="20">
        <v>15.06</v>
      </c>
      <c r="IB379" s="20" t="s">
        <v>388</v>
      </c>
      <c r="ID379" s="20">
        <v>1</v>
      </c>
      <c r="IE379" s="21" t="s">
        <v>47</v>
      </c>
      <c r="IF379" s="21"/>
      <c r="IG379" s="21"/>
      <c r="IH379" s="21"/>
      <c r="II379" s="21"/>
    </row>
    <row r="380" spans="1:243" s="20" customFormat="1" ht="63">
      <c r="A380" s="74">
        <v>15.07</v>
      </c>
      <c r="B380" s="57" t="s">
        <v>389</v>
      </c>
      <c r="C380" s="32"/>
      <c r="D380" s="32">
        <v>1</v>
      </c>
      <c r="E380" s="58" t="s">
        <v>47</v>
      </c>
      <c r="F380" s="60">
        <v>3553.13</v>
      </c>
      <c r="G380" s="44"/>
      <c r="H380" s="38"/>
      <c r="I380" s="39" t="s">
        <v>33</v>
      </c>
      <c r="J380" s="40">
        <f t="shared" si="24"/>
        <v>1</v>
      </c>
      <c r="K380" s="38" t="s">
        <v>34</v>
      </c>
      <c r="L380" s="38" t="s">
        <v>4</v>
      </c>
      <c r="M380" s="41"/>
      <c r="N380" s="49"/>
      <c r="O380" s="49"/>
      <c r="P380" s="50"/>
      <c r="Q380" s="49"/>
      <c r="R380" s="49"/>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2">
        <f t="shared" si="25"/>
        <v>3553.13</v>
      </c>
      <c r="BB380" s="51">
        <f t="shared" si="26"/>
        <v>3553.13</v>
      </c>
      <c r="BC380" s="56" t="str">
        <f t="shared" si="27"/>
        <v>INR  Three Thousand Five Hundred &amp; Fifty Three  and Paise Thirteen Only</v>
      </c>
      <c r="IA380" s="20">
        <v>15.07</v>
      </c>
      <c r="IB380" s="20" t="s">
        <v>389</v>
      </c>
      <c r="ID380" s="20">
        <v>1</v>
      </c>
      <c r="IE380" s="21" t="s">
        <v>47</v>
      </c>
      <c r="IF380" s="21"/>
      <c r="IG380" s="21"/>
      <c r="IH380" s="21"/>
      <c r="II380" s="21"/>
    </row>
    <row r="381" spans="1:243" s="20" customFormat="1" ht="110.25">
      <c r="A381" s="74">
        <v>15.08</v>
      </c>
      <c r="B381" s="57" t="s">
        <v>390</v>
      </c>
      <c r="C381" s="32"/>
      <c r="D381" s="64"/>
      <c r="E381" s="64"/>
      <c r="F381" s="64"/>
      <c r="G381" s="64"/>
      <c r="H381" s="64"/>
      <c r="I381" s="64"/>
      <c r="J381" s="64"/>
      <c r="K381" s="64"/>
      <c r="L381" s="64"/>
      <c r="M381" s="64"/>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c r="AZ381" s="65"/>
      <c r="BA381" s="65"/>
      <c r="BB381" s="65"/>
      <c r="BC381" s="65"/>
      <c r="IA381" s="20">
        <v>15.08</v>
      </c>
      <c r="IB381" s="20" t="s">
        <v>390</v>
      </c>
      <c r="IE381" s="21"/>
      <c r="IF381" s="21"/>
      <c r="IG381" s="21"/>
      <c r="IH381" s="21"/>
      <c r="II381" s="21"/>
    </row>
    <row r="382" spans="1:243" s="20" customFormat="1" ht="15.75">
      <c r="A382" s="74">
        <v>15.09</v>
      </c>
      <c r="B382" s="57" t="s">
        <v>391</v>
      </c>
      <c r="C382" s="32"/>
      <c r="D382" s="64"/>
      <c r="E382" s="64"/>
      <c r="F382" s="64"/>
      <c r="G382" s="64"/>
      <c r="H382" s="64"/>
      <c r="I382" s="64"/>
      <c r="J382" s="64"/>
      <c r="K382" s="64"/>
      <c r="L382" s="64"/>
      <c r="M382" s="64"/>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c r="AZ382" s="65"/>
      <c r="BA382" s="65"/>
      <c r="BB382" s="65"/>
      <c r="BC382" s="65"/>
      <c r="IA382" s="20">
        <v>15.09</v>
      </c>
      <c r="IB382" s="20" t="s">
        <v>391</v>
      </c>
      <c r="IE382" s="21"/>
      <c r="IF382" s="21"/>
      <c r="IG382" s="21"/>
      <c r="IH382" s="21"/>
      <c r="II382" s="21"/>
    </row>
    <row r="383" spans="1:243" s="20" customFormat="1" ht="42.75">
      <c r="A383" s="74">
        <v>15.1</v>
      </c>
      <c r="B383" s="57" t="s">
        <v>392</v>
      </c>
      <c r="C383" s="32"/>
      <c r="D383" s="32">
        <v>1</v>
      </c>
      <c r="E383" s="58" t="s">
        <v>47</v>
      </c>
      <c r="F383" s="60">
        <v>4520.78</v>
      </c>
      <c r="G383" s="44"/>
      <c r="H383" s="38"/>
      <c r="I383" s="39" t="s">
        <v>33</v>
      </c>
      <c r="J383" s="40">
        <f t="shared" si="24"/>
        <v>1</v>
      </c>
      <c r="K383" s="38" t="s">
        <v>34</v>
      </c>
      <c r="L383" s="38" t="s">
        <v>4</v>
      </c>
      <c r="M383" s="41"/>
      <c r="N383" s="49"/>
      <c r="O383" s="49"/>
      <c r="P383" s="50"/>
      <c r="Q383" s="49"/>
      <c r="R383" s="49"/>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2">
        <f t="shared" si="25"/>
        <v>4520.78</v>
      </c>
      <c r="BB383" s="51">
        <f t="shared" si="26"/>
        <v>4520.78</v>
      </c>
      <c r="BC383" s="56" t="str">
        <f t="shared" si="27"/>
        <v>INR  Four Thousand Five Hundred &amp; Twenty  and Paise Seventy Eight Only</v>
      </c>
      <c r="IA383" s="20">
        <v>15.1</v>
      </c>
      <c r="IB383" s="20" t="s">
        <v>392</v>
      </c>
      <c r="ID383" s="20">
        <v>1</v>
      </c>
      <c r="IE383" s="21" t="s">
        <v>47</v>
      </c>
      <c r="IF383" s="21"/>
      <c r="IG383" s="21"/>
      <c r="IH383" s="21"/>
      <c r="II383" s="21"/>
    </row>
    <row r="384" spans="1:243" s="20" customFormat="1" ht="15.75">
      <c r="A384" s="74">
        <v>15.11</v>
      </c>
      <c r="B384" s="57" t="s">
        <v>393</v>
      </c>
      <c r="C384" s="32"/>
      <c r="D384" s="64"/>
      <c r="E384" s="64"/>
      <c r="F384" s="64"/>
      <c r="G384" s="64"/>
      <c r="H384" s="64"/>
      <c r="I384" s="64"/>
      <c r="J384" s="64"/>
      <c r="K384" s="64"/>
      <c r="L384" s="64"/>
      <c r="M384" s="64"/>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c r="AZ384" s="65"/>
      <c r="BA384" s="65"/>
      <c r="BB384" s="65"/>
      <c r="BC384" s="65"/>
      <c r="IA384" s="20">
        <v>15.11</v>
      </c>
      <c r="IB384" s="20" t="s">
        <v>393</v>
      </c>
      <c r="IE384" s="21"/>
      <c r="IF384" s="21"/>
      <c r="IG384" s="21"/>
      <c r="IH384" s="21"/>
      <c r="II384" s="21"/>
    </row>
    <row r="385" spans="1:243" s="20" customFormat="1" ht="42.75">
      <c r="A385" s="74">
        <v>15.12</v>
      </c>
      <c r="B385" s="57" t="s">
        <v>394</v>
      </c>
      <c r="C385" s="32"/>
      <c r="D385" s="32">
        <v>1</v>
      </c>
      <c r="E385" s="58" t="s">
        <v>47</v>
      </c>
      <c r="F385" s="60">
        <v>2480.27</v>
      </c>
      <c r="G385" s="44"/>
      <c r="H385" s="38"/>
      <c r="I385" s="39" t="s">
        <v>33</v>
      </c>
      <c r="J385" s="40">
        <f t="shared" si="24"/>
        <v>1</v>
      </c>
      <c r="K385" s="38" t="s">
        <v>34</v>
      </c>
      <c r="L385" s="38" t="s">
        <v>4</v>
      </c>
      <c r="M385" s="41"/>
      <c r="N385" s="49"/>
      <c r="O385" s="49"/>
      <c r="P385" s="50"/>
      <c r="Q385" s="49"/>
      <c r="R385" s="49"/>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2">
        <f t="shared" si="25"/>
        <v>2480.27</v>
      </c>
      <c r="BB385" s="51">
        <f t="shared" si="26"/>
        <v>2480.27</v>
      </c>
      <c r="BC385" s="56" t="str">
        <f t="shared" si="27"/>
        <v>INR  Two Thousand Four Hundred &amp; Eighty  and Paise Twenty Seven Only</v>
      </c>
      <c r="IA385" s="20">
        <v>15.12</v>
      </c>
      <c r="IB385" s="20" t="s">
        <v>394</v>
      </c>
      <c r="ID385" s="20">
        <v>1</v>
      </c>
      <c r="IE385" s="21" t="s">
        <v>47</v>
      </c>
      <c r="IF385" s="21"/>
      <c r="IG385" s="21"/>
      <c r="IH385" s="21"/>
      <c r="II385" s="21"/>
    </row>
    <row r="386" spans="1:243" s="20" customFormat="1" ht="42.75">
      <c r="A386" s="74">
        <v>15.13</v>
      </c>
      <c r="B386" s="57" t="s">
        <v>395</v>
      </c>
      <c r="C386" s="32"/>
      <c r="D386" s="32">
        <v>1</v>
      </c>
      <c r="E386" s="58" t="s">
        <v>47</v>
      </c>
      <c r="F386" s="60">
        <v>2304.34</v>
      </c>
      <c r="G386" s="44"/>
      <c r="H386" s="38"/>
      <c r="I386" s="39" t="s">
        <v>33</v>
      </c>
      <c r="J386" s="40">
        <f t="shared" si="24"/>
        <v>1</v>
      </c>
      <c r="K386" s="38" t="s">
        <v>34</v>
      </c>
      <c r="L386" s="38" t="s">
        <v>4</v>
      </c>
      <c r="M386" s="41"/>
      <c r="N386" s="49"/>
      <c r="O386" s="49"/>
      <c r="P386" s="50"/>
      <c r="Q386" s="49"/>
      <c r="R386" s="49"/>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2">
        <f t="shared" si="25"/>
        <v>2304.34</v>
      </c>
      <c r="BB386" s="51">
        <f t="shared" si="26"/>
        <v>2304.34</v>
      </c>
      <c r="BC386" s="56" t="str">
        <f t="shared" si="27"/>
        <v>INR  Two Thousand Three Hundred &amp; Four  and Paise Thirty Four Only</v>
      </c>
      <c r="IA386" s="20">
        <v>15.13</v>
      </c>
      <c r="IB386" s="20" t="s">
        <v>395</v>
      </c>
      <c r="ID386" s="20">
        <v>1</v>
      </c>
      <c r="IE386" s="21" t="s">
        <v>47</v>
      </c>
      <c r="IF386" s="21"/>
      <c r="IG386" s="21"/>
      <c r="IH386" s="21"/>
      <c r="II386" s="21"/>
    </row>
    <row r="387" spans="1:243" s="20" customFormat="1" ht="141.75">
      <c r="A387" s="74">
        <v>15.14</v>
      </c>
      <c r="B387" s="57" t="s">
        <v>396</v>
      </c>
      <c r="C387" s="32"/>
      <c r="D387" s="64"/>
      <c r="E387" s="64"/>
      <c r="F387" s="64"/>
      <c r="G387" s="64"/>
      <c r="H387" s="64"/>
      <c r="I387" s="64"/>
      <c r="J387" s="64"/>
      <c r="K387" s="64"/>
      <c r="L387" s="64"/>
      <c r="M387" s="64"/>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c r="AZ387" s="65"/>
      <c r="BA387" s="65"/>
      <c r="BB387" s="65"/>
      <c r="BC387" s="65"/>
      <c r="IA387" s="20">
        <v>15.14</v>
      </c>
      <c r="IB387" s="20" t="s">
        <v>396</v>
      </c>
      <c r="IE387" s="21"/>
      <c r="IF387" s="21"/>
      <c r="IG387" s="21"/>
      <c r="IH387" s="21"/>
      <c r="II387" s="21"/>
    </row>
    <row r="388" spans="1:243" s="20" customFormat="1" ht="42.75">
      <c r="A388" s="74">
        <v>15.15</v>
      </c>
      <c r="B388" s="57" t="s">
        <v>397</v>
      </c>
      <c r="C388" s="32"/>
      <c r="D388" s="32">
        <v>1</v>
      </c>
      <c r="E388" s="58" t="s">
        <v>47</v>
      </c>
      <c r="F388" s="60">
        <v>3614.69</v>
      </c>
      <c r="G388" s="44"/>
      <c r="H388" s="38"/>
      <c r="I388" s="39" t="s">
        <v>33</v>
      </c>
      <c r="J388" s="40">
        <f t="shared" si="24"/>
        <v>1</v>
      </c>
      <c r="K388" s="38" t="s">
        <v>34</v>
      </c>
      <c r="L388" s="38" t="s">
        <v>4</v>
      </c>
      <c r="M388" s="41"/>
      <c r="N388" s="49"/>
      <c r="O388" s="49"/>
      <c r="P388" s="50"/>
      <c r="Q388" s="49"/>
      <c r="R388" s="49"/>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2">
        <f t="shared" si="25"/>
        <v>3614.69</v>
      </c>
      <c r="BB388" s="51">
        <f t="shared" si="26"/>
        <v>3614.69</v>
      </c>
      <c r="BC388" s="56" t="str">
        <f t="shared" si="27"/>
        <v>INR  Three Thousand Six Hundred &amp; Fourteen  and Paise Sixty Nine Only</v>
      </c>
      <c r="IA388" s="20">
        <v>15.15</v>
      </c>
      <c r="IB388" s="20" t="s">
        <v>397</v>
      </c>
      <c r="ID388" s="20">
        <v>1</v>
      </c>
      <c r="IE388" s="21" t="s">
        <v>47</v>
      </c>
      <c r="IF388" s="21"/>
      <c r="IG388" s="21"/>
      <c r="IH388" s="21"/>
      <c r="II388" s="21"/>
    </row>
    <row r="389" spans="1:243" s="20" customFormat="1" ht="42.75">
      <c r="A389" s="74">
        <v>15.16</v>
      </c>
      <c r="B389" s="57" t="s">
        <v>398</v>
      </c>
      <c r="C389" s="32"/>
      <c r="D389" s="32">
        <v>1</v>
      </c>
      <c r="E389" s="58" t="s">
        <v>47</v>
      </c>
      <c r="F389" s="60">
        <v>4787.77</v>
      </c>
      <c r="G389" s="44"/>
      <c r="H389" s="38"/>
      <c r="I389" s="39" t="s">
        <v>33</v>
      </c>
      <c r="J389" s="40">
        <f t="shared" si="24"/>
        <v>1</v>
      </c>
      <c r="K389" s="38" t="s">
        <v>34</v>
      </c>
      <c r="L389" s="38" t="s">
        <v>4</v>
      </c>
      <c r="M389" s="41"/>
      <c r="N389" s="49"/>
      <c r="O389" s="49"/>
      <c r="P389" s="50"/>
      <c r="Q389" s="49"/>
      <c r="R389" s="49"/>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2">
        <f t="shared" si="25"/>
        <v>4787.77</v>
      </c>
      <c r="BB389" s="51">
        <f t="shared" si="26"/>
        <v>4787.77</v>
      </c>
      <c r="BC389" s="56" t="str">
        <f t="shared" si="27"/>
        <v>INR  Four Thousand Seven Hundred &amp; Eighty Seven  and Paise Seventy Seven Only</v>
      </c>
      <c r="IA389" s="20">
        <v>15.16</v>
      </c>
      <c r="IB389" s="20" t="s">
        <v>398</v>
      </c>
      <c r="ID389" s="20">
        <v>1</v>
      </c>
      <c r="IE389" s="21" t="s">
        <v>47</v>
      </c>
      <c r="IF389" s="21"/>
      <c r="IG389" s="21"/>
      <c r="IH389" s="21"/>
      <c r="II389" s="21"/>
    </row>
    <row r="390" spans="1:243" s="20" customFormat="1" ht="47.25">
      <c r="A390" s="74">
        <v>15.17</v>
      </c>
      <c r="B390" s="57" t="s">
        <v>399</v>
      </c>
      <c r="C390" s="32"/>
      <c r="D390" s="64"/>
      <c r="E390" s="64"/>
      <c r="F390" s="64"/>
      <c r="G390" s="64"/>
      <c r="H390" s="64"/>
      <c r="I390" s="64"/>
      <c r="J390" s="64"/>
      <c r="K390" s="64"/>
      <c r="L390" s="64"/>
      <c r="M390" s="64"/>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c r="AZ390" s="65"/>
      <c r="BA390" s="65"/>
      <c r="BB390" s="65"/>
      <c r="BC390" s="65"/>
      <c r="IA390" s="20">
        <v>15.17</v>
      </c>
      <c r="IB390" s="20" t="s">
        <v>399</v>
      </c>
      <c r="IE390" s="21"/>
      <c r="IF390" s="21"/>
      <c r="IG390" s="21"/>
      <c r="IH390" s="21"/>
      <c r="II390" s="21"/>
    </row>
    <row r="391" spans="1:243" s="20" customFormat="1" ht="42.75">
      <c r="A391" s="74">
        <v>15.18</v>
      </c>
      <c r="B391" s="57" t="s">
        <v>400</v>
      </c>
      <c r="C391" s="32"/>
      <c r="D391" s="32">
        <v>1</v>
      </c>
      <c r="E391" s="58" t="s">
        <v>47</v>
      </c>
      <c r="F391" s="60">
        <v>2231.04</v>
      </c>
      <c r="G391" s="44"/>
      <c r="H391" s="38"/>
      <c r="I391" s="39" t="s">
        <v>33</v>
      </c>
      <c r="J391" s="40">
        <f t="shared" si="24"/>
        <v>1</v>
      </c>
      <c r="K391" s="38" t="s">
        <v>34</v>
      </c>
      <c r="L391" s="38" t="s">
        <v>4</v>
      </c>
      <c r="M391" s="41"/>
      <c r="N391" s="49"/>
      <c r="O391" s="49"/>
      <c r="P391" s="50"/>
      <c r="Q391" s="49"/>
      <c r="R391" s="49"/>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2">
        <f t="shared" si="25"/>
        <v>2231.04</v>
      </c>
      <c r="BB391" s="51">
        <f t="shared" si="26"/>
        <v>2231.04</v>
      </c>
      <c r="BC391" s="56" t="str">
        <f t="shared" si="27"/>
        <v>INR  Two Thousand Two Hundred &amp; Thirty One  and Paise Four Only</v>
      </c>
      <c r="IA391" s="20">
        <v>15.18</v>
      </c>
      <c r="IB391" s="20" t="s">
        <v>400</v>
      </c>
      <c r="ID391" s="20">
        <v>1</v>
      </c>
      <c r="IE391" s="21" t="s">
        <v>47</v>
      </c>
      <c r="IF391" s="21"/>
      <c r="IG391" s="21"/>
      <c r="IH391" s="21"/>
      <c r="II391" s="21"/>
    </row>
    <row r="392" spans="1:243" s="20" customFormat="1" ht="47.25">
      <c r="A392" s="74">
        <v>15.19</v>
      </c>
      <c r="B392" s="57" t="s">
        <v>401</v>
      </c>
      <c r="C392" s="32"/>
      <c r="D392" s="32">
        <v>1</v>
      </c>
      <c r="E392" s="58" t="s">
        <v>47</v>
      </c>
      <c r="F392" s="60">
        <v>1996.45</v>
      </c>
      <c r="G392" s="44"/>
      <c r="H392" s="38"/>
      <c r="I392" s="39" t="s">
        <v>33</v>
      </c>
      <c r="J392" s="40">
        <f t="shared" si="24"/>
        <v>1</v>
      </c>
      <c r="K392" s="38" t="s">
        <v>34</v>
      </c>
      <c r="L392" s="38" t="s">
        <v>4</v>
      </c>
      <c r="M392" s="41"/>
      <c r="N392" s="49"/>
      <c r="O392" s="49"/>
      <c r="P392" s="50"/>
      <c r="Q392" s="49"/>
      <c r="R392" s="49"/>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2">
        <f t="shared" si="25"/>
        <v>1996.45</v>
      </c>
      <c r="BB392" s="51">
        <f t="shared" si="26"/>
        <v>1996.45</v>
      </c>
      <c r="BC392" s="56" t="str">
        <f t="shared" si="27"/>
        <v>INR  One Thousand Nine Hundred &amp; Ninety Six  and Paise Forty Five Only</v>
      </c>
      <c r="IA392" s="20">
        <v>15.19</v>
      </c>
      <c r="IB392" s="20" t="s">
        <v>401</v>
      </c>
      <c r="ID392" s="20">
        <v>1</v>
      </c>
      <c r="IE392" s="21" t="s">
        <v>47</v>
      </c>
      <c r="IF392" s="21"/>
      <c r="IG392" s="21"/>
      <c r="IH392" s="21"/>
      <c r="II392" s="21"/>
    </row>
    <row r="393" spans="1:243" s="20" customFormat="1" ht="94.5">
      <c r="A393" s="74">
        <v>15.2</v>
      </c>
      <c r="B393" s="57" t="s">
        <v>402</v>
      </c>
      <c r="C393" s="32"/>
      <c r="D393" s="32">
        <v>1</v>
      </c>
      <c r="E393" s="58" t="s">
        <v>47</v>
      </c>
      <c r="F393" s="60">
        <v>260.89</v>
      </c>
      <c r="G393" s="44"/>
      <c r="H393" s="38"/>
      <c r="I393" s="39" t="s">
        <v>33</v>
      </c>
      <c r="J393" s="40">
        <f t="shared" si="24"/>
        <v>1</v>
      </c>
      <c r="K393" s="38" t="s">
        <v>34</v>
      </c>
      <c r="L393" s="38" t="s">
        <v>4</v>
      </c>
      <c r="M393" s="41"/>
      <c r="N393" s="49"/>
      <c r="O393" s="49"/>
      <c r="P393" s="50"/>
      <c r="Q393" s="49"/>
      <c r="R393" s="49"/>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2">
        <f t="shared" si="25"/>
        <v>260.89</v>
      </c>
      <c r="BB393" s="51">
        <f t="shared" si="26"/>
        <v>260.89</v>
      </c>
      <c r="BC393" s="56" t="str">
        <f t="shared" si="27"/>
        <v>INR  Two Hundred &amp; Sixty  and Paise Eighty Nine Only</v>
      </c>
      <c r="IA393" s="20">
        <v>15.2</v>
      </c>
      <c r="IB393" s="20" t="s">
        <v>402</v>
      </c>
      <c r="ID393" s="20">
        <v>1</v>
      </c>
      <c r="IE393" s="21" t="s">
        <v>47</v>
      </c>
      <c r="IF393" s="21"/>
      <c r="IG393" s="21"/>
      <c r="IH393" s="21"/>
      <c r="II393" s="21"/>
    </row>
    <row r="394" spans="1:243" s="20" customFormat="1" ht="78.75">
      <c r="A394" s="74">
        <v>15.21</v>
      </c>
      <c r="B394" s="57" t="s">
        <v>403</v>
      </c>
      <c r="C394" s="32"/>
      <c r="D394" s="64"/>
      <c r="E394" s="64"/>
      <c r="F394" s="64"/>
      <c r="G394" s="64"/>
      <c r="H394" s="64"/>
      <c r="I394" s="64"/>
      <c r="J394" s="64"/>
      <c r="K394" s="64"/>
      <c r="L394" s="64"/>
      <c r="M394" s="64"/>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c r="AZ394" s="65"/>
      <c r="BA394" s="65"/>
      <c r="BB394" s="65"/>
      <c r="BC394" s="65"/>
      <c r="IA394" s="20">
        <v>15.21</v>
      </c>
      <c r="IB394" s="20" t="s">
        <v>403</v>
      </c>
      <c r="IE394" s="21"/>
      <c r="IF394" s="21"/>
      <c r="IG394" s="21"/>
      <c r="IH394" s="21"/>
      <c r="II394" s="21"/>
    </row>
    <row r="395" spans="1:243" s="20" customFormat="1" ht="28.5">
      <c r="A395" s="74">
        <v>15.22</v>
      </c>
      <c r="B395" s="57" t="s">
        <v>404</v>
      </c>
      <c r="C395" s="32"/>
      <c r="D395" s="32">
        <v>1</v>
      </c>
      <c r="E395" s="58" t="s">
        <v>47</v>
      </c>
      <c r="F395" s="60">
        <v>876.76</v>
      </c>
      <c r="G395" s="44"/>
      <c r="H395" s="38"/>
      <c r="I395" s="39" t="s">
        <v>33</v>
      </c>
      <c r="J395" s="40">
        <f t="shared" si="24"/>
        <v>1</v>
      </c>
      <c r="K395" s="38" t="s">
        <v>34</v>
      </c>
      <c r="L395" s="38" t="s">
        <v>4</v>
      </c>
      <c r="M395" s="41"/>
      <c r="N395" s="49"/>
      <c r="O395" s="49"/>
      <c r="P395" s="50"/>
      <c r="Q395" s="49"/>
      <c r="R395" s="49"/>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2">
        <f t="shared" si="25"/>
        <v>876.76</v>
      </c>
      <c r="BB395" s="51">
        <f t="shared" si="26"/>
        <v>876.76</v>
      </c>
      <c r="BC395" s="56" t="str">
        <f t="shared" si="27"/>
        <v>INR  Eight Hundred &amp; Seventy Six  and Paise Seventy Six Only</v>
      </c>
      <c r="IA395" s="20">
        <v>15.22</v>
      </c>
      <c r="IB395" s="20" t="s">
        <v>404</v>
      </c>
      <c r="ID395" s="20">
        <v>1</v>
      </c>
      <c r="IE395" s="21" t="s">
        <v>47</v>
      </c>
      <c r="IF395" s="21"/>
      <c r="IG395" s="21"/>
      <c r="IH395" s="21"/>
      <c r="II395" s="21"/>
    </row>
    <row r="396" spans="1:243" s="20" customFormat="1" ht="47.25">
      <c r="A396" s="74">
        <v>15.23</v>
      </c>
      <c r="B396" s="57" t="s">
        <v>405</v>
      </c>
      <c r="C396" s="32"/>
      <c r="D396" s="64"/>
      <c r="E396" s="64"/>
      <c r="F396" s="64"/>
      <c r="G396" s="64"/>
      <c r="H396" s="64"/>
      <c r="I396" s="64"/>
      <c r="J396" s="64"/>
      <c r="K396" s="64"/>
      <c r="L396" s="64"/>
      <c r="M396" s="64"/>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c r="AZ396" s="65"/>
      <c r="BA396" s="65"/>
      <c r="BB396" s="65"/>
      <c r="BC396" s="65"/>
      <c r="IA396" s="20">
        <v>15.23</v>
      </c>
      <c r="IB396" s="20" t="s">
        <v>405</v>
      </c>
      <c r="IE396" s="21"/>
      <c r="IF396" s="21"/>
      <c r="IG396" s="21"/>
      <c r="IH396" s="21"/>
      <c r="II396" s="21"/>
    </row>
    <row r="397" spans="1:243" s="20" customFormat="1" ht="28.5">
      <c r="A397" s="74">
        <v>15.24</v>
      </c>
      <c r="B397" s="57" t="s">
        <v>406</v>
      </c>
      <c r="C397" s="32"/>
      <c r="D397" s="32">
        <v>1</v>
      </c>
      <c r="E397" s="58" t="s">
        <v>47</v>
      </c>
      <c r="F397" s="60">
        <v>500.66</v>
      </c>
      <c r="G397" s="44"/>
      <c r="H397" s="38"/>
      <c r="I397" s="39" t="s">
        <v>33</v>
      </c>
      <c r="J397" s="40">
        <f aca="true" t="shared" si="28" ref="J397:J459">IF(I397="Less(-)",-1,1)</f>
        <v>1</v>
      </c>
      <c r="K397" s="38" t="s">
        <v>34</v>
      </c>
      <c r="L397" s="38" t="s">
        <v>4</v>
      </c>
      <c r="M397" s="41"/>
      <c r="N397" s="49"/>
      <c r="O397" s="49"/>
      <c r="P397" s="50"/>
      <c r="Q397" s="49"/>
      <c r="R397" s="49"/>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2">
        <f aca="true" t="shared" si="29" ref="BA397:BA459">total_amount_ba($B$2,$D$2,D397,F397,J397,K397,M397)</f>
        <v>500.66</v>
      </c>
      <c r="BB397" s="51">
        <f aca="true" t="shared" si="30" ref="BB397:BB459">BA397+SUM(N397:AZ397)</f>
        <v>500.66</v>
      </c>
      <c r="BC397" s="56" t="str">
        <f aca="true" t="shared" si="31" ref="BC397:BC459">SpellNumber(L397,BB397)</f>
        <v>INR  Five Hundred    and Paise Sixty Six Only</v>
      </c>
      <c r="IA397" s="20">
        <v>15.24</v>
      </c>
      <c r="IB397" s="20" t="s">
        <v>406</v>
      </c>
      <c r="ID397" s="20">
        <v>1</v>
      </c>
      <c r="IE397" s="21" t="s">
        <v>47</v>
      </c>
      <c r="IF397" s="21"/>
      <c r="IG397" s="21"/>
      <c r="IH397" s="21"/>
      <c r="II397" s="21"/>
    </row>
    <row r="398" spans="1:243" s="20" customFormat="1" ht="63">
      <c r="A398" s="74">
        <v>15.25</v>
      </c>
      <c r="B398" s="57" t="s">
        <v>407</v>
      </c>
      <c r="C398" s="32"/>
      <c r="D398" s="32">
        <v>1</v>
      </c>
      <c r="E398" s="58" t="s">
        <v>47</v>
      </c>
      <c r="F398" s="60">
        <v>774.27</v>
      </c>
      <c r="G398" s="44"/>
      <c r="H398" s="38"/>
      <c r="I398" s="39" t="s">
        <v>33</v>
      </c>
      <c r="J398" s="40">
        <f t="shared" si="28"/>
        <v>1</v>
      </c>
      <c r="K398" s="38" t="s">
        <v>34</v>
      </c>
      <c r="L398" s="38" t="s">
        <v>4</v>
      </c>
      <c r="M398" s="41"/>
      <c r="N398" s="49"/>
      <c r="O398" s="49"/>
      <c r="P398" s="50"/>
      <c r="Q398" s="49"/>
      <c r="R398" s="49"/>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2">
        <f t="shared" si="29"/>
        <v>774.27</v>
      </c>
      <c r="BB398" s="51">
        <f t="shared" si="30"/>
        <v>774.27</v>
      </c>
      <c r="BC398" s="56" t="str">
        <f t="shared" si="31"/>
        <v>INR  Seven Hundred &amp; Seventy Four  and Paise Twenty Seven Only</v>
      </c>
      <c r="IA398" s="20">
        <v>15.25</v>
      </c>
      <c r="IB398" s="20" t="s">
        <v>407</v>
      </c>
      <c r="ID398" s="20">
        <v>1</v>
      </c>
      <c r="IE398" s="21" t="s">
        <v>47</v>
      </c>
      <c r="IF398" s="21"/>
      <c r="IG398" s="21"/>
      <c r="IH398" s="21"/>
      <c r="II398" s="21"/>
    </row>
    <row r="399" spans="1:243" s="20" customFormat="1" ht="63">
      <c r="A399" s="74">
        <v>15.26</v>
      </c>
      <c r="B399" s="57" t="s">
        <v>408</v>
      </c>
      <c r="C399" s="32"/>
      <c r="D399" s="64"/>
      <c r="E399" s="64"/>
      <c r="F399" s="64"/>
      <c r="G399" s="64"/>
      <c r="H399" s="64"/>
      <c r="I399" s="64"/>
      <c r="J399" s="64"/>
      <c r="K399" s="64"/>
      <c r="L399" s="64"/>
      <c r="M399" s="64"/>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IA399" s="20">
        <v>15.26</v>
      </c>
      <c r="IB399" s="20" t="s">
        <v>408</v>
      </c>
      <c r="IE399" s="21"/>
      <c r="IF399" s="21"/>
      <c r="IG399" s="21"/>
      <c r="IH399" s="21"/>
      <c r="II399" s="21"/>
    </row>
    <row r="400" spans="1:243" s="20" customFormat="1" ht="31.5">
      <c r="A400" s="74">
        <v>15.27</v>
      </c>
      <c r="B400" s="57" t="s">
        <v>409</v>
      </c>
      <c r="C400" s="32"/>
      <c r="D400" s="32">
        <v>1</v>
      </c>
      <c r="E400" s="58" t="s">
        <v>47</v>
      </c>
      <c r="F400" s="60">
        <v>787.9</v>
      </c>
      <c r="G400" s="44"/>
      <c r="H400" s="38"/>
      <c r="I400" s="39" t="s">
        <v>33</v>
      </c>
      <c r="J400" s="40">
        <f t="shared" si="28"/>
        <v>1</v>
      </c>
      <c r="K400" s="38" t="s">
        <v>34</v>
      </c>
      <c r="L400" s="38" t="s">
        <v>4</v>
      </c>
      <c r="M400" s="41"/>
      <c r="N400" s="49"/>
      <c r="O400" s="49"/>
      <c r="P400" s="50"/>
      <c r="Q400" s="49"/>
      <c r="R400" s="49"/>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2">
        <f t="shared" si="29"/>
        <v>787.9</v>
      </c>
      <c r="BB400" s="51">
        <f t="shared" si="30"/>
        <v>787.9</v>
      </c>
      <c r="BC400" s="56" t="str">
        <f t="shared" si="31"/>
        <v>INR  Seven Hundred &amp; Eighty Seven  and Paise Ninety Only</v>
      </c>
      <c r="IA400" s="20">
        <v>15.27</v>
      </c>
      <c r="IB400" s="20" t="s">
        <v>409</v>
      </c>
      <c r="ID400" s="20">
        <v>1</v>
      </c>
      <c r="IE400" s="21" t="s">
        <v>47</v>
      </c>
      <c r="IF400" s="21"/>
      <c r="IG400" s="21"/>
      <c r="IH400" s="21"/>
      <c r="II400" s="21"/>
    </row>
    <row r="401" spans="1:243" s="20" customFormat="1" ht="63">
      <c r="A401" s="74">
        <v>15.28</v>
      </c>
      <c r="B401" s="57" t="s">
        <v>410</v>
      </c>
      <c r="C401" s="32"/>
      <c r="D401" s="64"/>
      <c r="E401" s="64"/>
      <c r="F401" s="64"/>
      <c r="G401" s="64"/>
      <c r="H401" s="64"/>
      <c r="I401" s="64"/>
      <c r="J401" s="64"/>
      <c r="K401" s="64"/>
      <c r="L401" s="64"/>
      <c r="M401" s="64"/>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c r="AZ401" s="65"/>
      <c r="BA401" s="65"/>
      <c r="BB401" s="65"/>
      <c r="BC401" s="65"/>
      <c r="IA401" s="20">
        <v>15.28</v>
      </c>
      <c r="IB401" s="20" t="s">
        <v>410</v>
      </c>
      <c r="IE401" s="21"/>
      <c r="IF401" s="21"/>
      <c r="IG401" s="21"/>
      <c r="IH401" s="21"/>
      <c r="II401" s="21"/>
    </row>
    <row r="402" spans="1:243" s="20" customFormat="1" ht="42.75">
      <c r="A402" s="74">
        <v>15.29</v>
      </c>
      <c r="B402" s="57" t="s">
        <v>397</v>
      </c>
      <c r="C402" s="32"/>
      <c r="D402" s="32">
        <v>1</v>
      </c>
      <c r="E402" s="58" t="s">
        <v>47</v>
      </c>
      <c r="F402" s="60">
        <v>1879.83</v>
      </c>
      <c r="G402" s="44"/>
      <c r="H402" s="38"/>
      <c r="I402" s="39" t="s">
        <v>33</v>
      </c>
      <c r="J402" s="40">
        <f t="shared" si="28"/>
        <v>1</v>
      </c>
      <c r="K402" s="38" t="s">
        <v>34</v>
      </c>
      <c r="L402" s="38" t="s">
        <v>4</v>
      </c>
      <c r="M402" s="41"/>
      <c r="N402" s="49"/>
      <c r="O402" s="49"/>
      <c r="P402" s="50"/>
      <c r="Q402" s="49"/>
      <c r="R402" s="49"/>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2">
        <f t="shared" si="29"/>
        <v>1879.83</v>
      </c>
      <c r="BB402" s="51">
        <f t="shared" si="30"/>
        <v>1879.83</v>
      </c>
      <c r="BC402" s="56" t="str">
        <f t="shared" si="31"/>
        <v>INR  One Thousand Eight Hundred &amp; Seventy Nine  and Paise Eighty Three Only</v>
      </c>
      <c r="IA402" s="20">
        <v>15.29</v>
      </c>
      <c r="IB402" s="20" t="s">
        <v>397</v>
      </c>
      <c r="ID402" s="20">
        <v>1</v>
      </c>
      <c r="IE402" s="21" t="s">
        <v>47</v>
      </c>
      <c r="IF402" s="21"/>
      <c r="IG402" s="21"/>
      <c r="IH402" s="21"/>
      <c r="II402" s="21"/>
    </row>
    <row r="403" spans="1:243" s="20" customFormat="1" ht="28.5">
      <c r="A403" s="74">
        <v>15.3</v>
      </c>
      <c r="B403" s="57" t="s">
        <v>398</v>
      </c>
      <c r="C403" s="32"/>
      <c r="D403" s="32">
        <v>1</v>
      </c>
      <c r="E403" s="58" t="s">
        <v>47</v>
      </c>
      <c r="F403" s="60">
        <v>3052.96</v>
      </c>
      <c r="G403" s="44"/>
      <c r="H403" s="38"/>
      <c r="I403" s="39" t="s">
        <v>33</v>
      </c>
      <c r="J403" s="40">
        <f t="shared" si="28"/>
        <v>1</v>
      </c>
      <c r="K403" s="38" t="s">
        <v>34</v>
      </c>
      <c r="L403" s="38" t="s">
        <v>4</v>
      </c>
      <c r="M403" s="41"/>
      <c r="N403" s="49"/>
      <c r="O403" s="49"/>
      <c r="P403" s="50"/>
      <c r="Q403" s="49"/>
      <c r="R403" s="49"/>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2">
        <f t="shared" si="29"/>
        <v>3052.96</v>
      </c>
      <c r="BB403" s="51">
        <f t="shared" si="30"/>
        <v>3052.96</v>
      </c>
      <c r="BC403" s="56" t="str">
        <f t="shared" si="31"/>
        <v>INR  Three Thousand  &amp;Fifty Two  and Paise Ninety Six Only</v>
      </c>
      <c r="IA403" s="20">
        <v>15.3</v>
      </c>
      <c r="IB403" s="20" t="s">
        <v>398</v>
      </c>
      <c r="ID403" s="20">
        <v>1</v>
      </c>
      <c r="IE403" s="21" t="s">
        <v>47</v>
      </c>
      <c r="IF403" s="21"/>
      <c r="IG403" s="21"/>
      <c r="IH403" s="21"/>
      <c r="II403" s="21"/>
    </row>
    <row r="404" spans="1:243" s="20" customFormat="1" ht="47.25">
      <c r="A404" s="74">
        <v>15.31</v>
      </c>
      <c r="B404" s="57" t="s">
        <v>411</v>
      </c>
      <c r="C404" s="32"/>
      <c r="D404" s="64"/>
      <c r="E404" s="64"/>
      <c r="F404" s="64"/>
      <c r="G404" s="64"/>
      <c r="H404" s="64"/>
      <c r="I404" s="64"/>
      <c r="J404" s="64"/>
      <c r="K404" s="64"/>
      <c r="L404" s="64"/>
      <c r="M404" s="64"/>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c r="AZ404" s="65"/>
      <c r="BA404" s="65"/>
      <c r="BB404" s="65"/>
      <c r="BC404" s="65"/>
      <c r="IA404" s="20">
        <v>15.31</v>
      </c>
      <c r="IB404" s="20" t="s">
        <v>411</v>
      </c>
      <c r="IE404" s="21"/>
      <c r="IF404" s="21"/>
      <c r="IG404" s="21"/>
      <c r="IH404" s="21"/>
      <c r="II404" s="21"/>
    </row>
    <row r="405" spans="1:243" s="20" customFormat="1" ht="15.75">
      <c r="A405" s="74">
        <v>15.32</v>
      </c>
      <c r="B405" s="57" t="s">
        <v>412</v>
      </c>
      <c r="C405" s="32"/>
      <c r="D405" s="64"/>
      <c r="E405" s="64"/>
      <c r="F405" s="64"/>
      <c r="G405" s="64"/>
      <c r="H405" s="64"/>
      <c r="I405" s="64"/>
      <c r="J405" s="64"/>
      <c r="K405" s="64"/>
      <c r="L405" s="64"/>
      <c r="M405" s="64"/>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c r="AZ405" s="65"/>
      <c r="BA405" s="65"/>
      <c r="BB405" s="65"/>
      <c r="BC405" s="65"/>
      <c r="IA405" s="20">
        <v>15.32</v>
      </c>
      <c r="IB405" s="20" t="s">
        <v>412</v>
      </c>
      <c r="IE405" s="21"/>
      <c r="IF405" s="21"/>
      <c r="IG405" s="21"/>
      <c r="IH405" s="21"/>
      <c r="II405" s="21"/>
    </row>
    <row r="406" spans="1:243" s="20" customFormat="1" ht="28.5">
      <c r="A406" s="74">
        <v>15.33</v>
      </c>
      <c r="B406" s="57" t="s">
        <v>413</v>
      </c>
      <c r="C406" s="32"/>
      <c r="D406" s="32">
        <v>3</v>
      </c>
      <c r="E406" s="58" t="s">
        <v>47</v>
      </c>
      <c r="F406" s="60">
        <v>76.9</v>
      </c>
      <c r="G406" s="44"/>
      <c r="H406" s="38"/>
      <c r="I406" s="39" t="s">
        <v>33</v>
      </c>
      <c r="J406" s="40">
        <f t="shared" si="28"/>
        <v>1</v>
      </c>
      <c r="K406" s="38" t="s">
        <v>34</v>
      </c>
      <c r="L406" s="38" t="s">
        <v>4</v>
      </c>
      <c r="M406" s="41"/>
      <c r="N406" s="49"/>
      <c r="O406" s="49"/>
      <c r="P406" s="50"/>
      <c r="Q406" s="49"/>
      <c r="R406" s="49"/>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2">
        <f t="shared" si="29"/>
        <v>230.7</v>
      </c>
      <c r="BB406" s="51">
        <f t="shared" si="30"/>
        <v>230.7</v>
      </c>
      <c r="BC406" s="56" t="str">
        <f t="shared" si="31"/>
        <v>INR  Two Hundred &amp; Thirty  and Paise Seventy Only</v>
      </c>
      <c r="IA406" s="20">
        <v>15.33</v>
      </c>
      <c r="IB406" s="20" t="s">
        <v>413</v>
      </c>
      <c r="ID406" s="20">
        <v>3</v>
      </c>
      <c r="IE406" s="21" t="s">
        <v>47</v>
      </c>
      <c r="IF406" s="21"/>
      <c r="IG406" s="21"/>
      <c r="IH406" s="21"/>
      <c r="II406" s="21"/>
    </row>
    <row r="407" spans="1:243" s="20" customFormat="1" ht="28.5">
      <c r="A407" s="74">
        <v>15.34</v>
      </c>
      <c r="B407" s="57" t="s">
        <v>414</v>
      </c>
      <c r="C407" s="32"/>
      <c r="D407" s="32">
        <v>2</v>
      </c>
      <c r="E407" s="58" t="s">
        <v>47</v>
      </c>
      <c r="F407" s="60">
        <v>86.28</v>
      </c>
      <c r="G407" s="44"/>
      <c r="H407" s="38"/>
      <c r="I407" s="39" t="s">
        <v>33</v>
      </c>
      <c r="J407" s="40">
        <f t="shared" si="28"/>
        <v>1</v>
      </c>
      <c r="K407" s="38" t="s">
        <v>34</v>
      </c>
      <c r="L407" s="38" t="s">
        <v>4</v>
      </c>
      <c r="M407" s="41"/>
      <c r="N407" s="49"/>
      <c r="O407" s="49"/>
      <c r="P407" s="50"/>
      <c r="Q407" s="49"/>
      <c r="R407" s="49"/>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2">
        <f t="shared" si="29"/>
        <v>172.56</v>
      </c>
      <c r="BB407" s="51">
        <f t="shared" si="30"/>
        <v>172.56</v>
      </c>
      <c r="BC407" s="56" t="str">
        <f t="shared" si="31"/>
        <v>INR  One Hundred &amp; Seventy Two  and Paise Fifty Six Only</v>
      </c>
      <c r="IA407" s="20">
        <v>15.34</v>
      </c>
      <c r="IB407" s="20" t="s">
        <v>414</v>
      </c>
      <c r="ID407" s="20">
        <v>2</v>
      </c>
      <c r="IE407" s="21" t="s">
        <v>47</v>
      </c>
      <c r="IF407" s="21"/>
      <c r="IG407" s="21"/>
      <c r="IH407" s="21"/>
      <c r="II407" s="21"/>
    </row>
    <row r="408" spans="1:243" s="20" customFormat="1" ht="15.75">
      <c r="A408" s="74">
        <v>15.35</v>
      </c>
      <c r="B408" s="57" t="s">
        <v>415</v>
      </c>
      <c r="C408" s="32"/>
      <c r="D408" s="64"/>
      <c r="E408" s="64"/>
      <c r="F408" s="64"/>
      <c r="G408" s="64"/>
      <c r="H408" s="64"/>
      <c r="I408" s="64"/>
      <c r="J408" s="64"/>
      <c r="K408" s="64"/>
      <c r="L408" s="64"/>
      <c r="M408" s="64"/>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c r="AZ408" s="65"/>
      <c r="BA408" s="65"/>
      <c r="BB408" s="65"/>
      <c r="BC408" s="65"/>
      <c r="IA408" s="20">
        <v>15.35</v>
      </c>
      <c r="IB408" s="20" t="s">
        <v>415</v>
      </c>
      <c r="IE408" s="21"/>
      <c r="IF408" s="21"/>
      <c r="IG408" s="21"/>
      <c r="IH408" s="21"/>
      <c r="II408" s="21"/>
    </row>
    <row r="409" spans="1:243" s="20" customFormat="1" ht="28.5">
      <c r="A409" s="74">
        <v>15.36</v>
      </c>
      <c r="B409" s="57" t="s">
        <v>413</v>
      </c>
      <c r="C409" s="32"/>
      <c r="D409" s="32">
        <v>3</v>
      </c>
      <c r="E409" s="58" t="s">
        <v>47</v>
      </c>
      <c r="F409" s="60">
        <v>88.65</v>
      </c>
      <c r="G409" s="44"/>
      <c r="H409" s="38"/>
      <c r="I409" s="39" t="s">
        <v>33</v>
      </c>
      <c r="J409" s="40">
        <f t="shared" si="28"/>
        <v>1</v>
      </c>
      <c r="K409" s="38" t="s">
        <v>34</v>
      </c>
      <c r="L409" s="38" t="s">
        <v>4</v>
      </c>
      <c r="M409" s="41"/>
      <c r="N409" s="49"/>
      <c r="O409" s="49"/>
      <c r="P409" s="50"/>
      <c r="Q409" s="49"/>
      <c r="R409" s="49"/>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2">
        <f t="shared" si="29"/>
        <v>265.95</v>
      </c>
      <c r="BB409" s="51">
        <f t="shared" si="30"/>
        <v>265.95</v>
      </c>
      <c r="BC409" s="56" t="str">
        <f t="shared" si="31"/>
        <v>INR  Two Hundred &amp; Sixty Five  and Paise Ninety Five Only</v>
      </c>
      <c r="IA409" s="20">
        <v>15.36</v>
      </c>
      <c r="IB409" s="20" t="s">
        <v>413</v>
      </c>
      <c r="ID409" s="20">
        <v>3</v>
      </c>
      <c r="IE409" s="21" t="s">
        <v>47</v>
      </c>
      <c r="IF409" s="21"/>
      <c r="IG409" s="21"/>
      <c r="IH409" s="21"/>
      <c r="II409" s="21"/>
    </row>
    <row r="410" spans="1:243" s="20" customFormat="1" ht="28.5">
      <c r="A410" s="74">
        <v>15.37</v>
      </c>
      <c r="B410" s="57" t="s">
        <v>414</v>
      </c>
      <c r="C410" s="32"/>
      <c r="D410" s="32">
        <v>2</v>
      </c>
      <c r="E410" s="58" t="s">
        <v>47</v>
      </c>
      <c r="F410" s="60">
        <v>88.65</v>
      </c>
      <c r="G410" s="44"/>
      <c r="H410" s="38"/>
      <c r="I410" s="39" t="s">
        <v>33</v>
      </c>
      <c r="J410" s="40">
        <f t="shared" si="28"/>
        <v>1</v>
      </c>
      <c r="K410" s="38" t="s">
        <v>34</v>
      </c>
      <c r="L410" s="38" t="s">
        <v>4</v>
      </c>
      <c r="M410" s="41"/>
      <c r="N410" s="49"/>
      <c r="O410" s="49"/>
      <c r="P410" s="50"/>
      <c r="Q410" s="49"/>
      <c r="R410" s="49"/>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2">
        <f t="shared" si="29"/>
        <v>177.3</v>
      </c>
      <c r="BB410" s="51">
        <f t="shared" si="30"/>
        <v>177.3</v>
      </c>
      <c r="BC410" s="56" t="str">
        <f t="shared" si="31"/>
        <v>INR  One Hundred &amp; Seventy Seven  and Paise Thirty Only</v>
      </c>
      <c r="IA410" s="20">
        <v>15.37</v>
      </c>
      <c r="IB410" s="20" t="s">
        <v>414</v>
      </c>
      <c r="ID410" s="20">
        <v>2</v>
      </c>
      <c r="IE410" s="21" t="s">
        <v>47</v>
      </c>
      <c r="IF410" s="21"/>
      <c r="IG410" s="21"/>
      <c r="IH410" s="21"/>
      <c r="II410" s="21"/>
    </row>
    <row r="411" spans="1:243" s="20" customFormat="1" ht="31.5">
      <c r="A411" s="74">
        <v>15.38</v>
      </c>
      <c r="B411" s="57" t="s">
        <v>416</v>
      </c>
      <c r="C411" s="32"/>
      <c r="D411" s="32">
        <v>2</v>
      </c>
      <c r="E411" s="58" t="s">
        <v>47</v>
      </c>
      <c r="F411" s="60">
        <v>39.11</v>
      </c>
      <c r="G411" s="44"/>
      <c r="H411" s="38"/>
      <c r="I411" s="39" t="s">
        <v>33</v>
      </c>
      <c r="J411" s="40">
        <f t="shared" si="28"/>
        <v>1</v>
      </c>
      <c r="K411" s="38" t="s">
        <v>34</v>
      </c>
      <c r="L411" s="38" t="s">
        <v>4</v>
      </c>
      <c r="M411" s="41"/>
      <c r="N411" s="49"/>
      <c r="O411" s="49"/>
      <c r="P411" s="50"/>
      <c r="Q411" s="49"/>
      <c r="R411" s="49"/>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2">
        <f t="shared" si="29"/>
        <v>78.22</v>
      </c>
      <c r="BB411" s="51">
        <f t="shared" si="30"/>
        <v>78.22</v>
      </c>
      <c r="BC411" s="56" t="str">
        <f t="shared" si="31"/>
        <v>INR  Seventy Eight and Paise Twenty Two Only</v>
      </c>
      <c r="IA411" s="20">
        <v>15.38</v>
      </c>
      <c r="IB411" s="20" t="s">
        <v>416</v>
      </c>
      <c r="ID411" s="20">
        <v>2</v>
      </c>
      <c r="IE411" s="21" t="s">
        <v>47</v>
      </c>
      <c r="IF411" s="21"/>
      <c r="IG411" s="21"/>
      <c r="IH411" s="21"/>
      <c r="II411" s="21"/>
    </row>
    <row r="412" spans="1:243" s="20" customFormat="1" ht="94.5">
      <c r="A412" s="74">
        <v>15.39</v>
      </c>
      <c r="B412" s="57" t="s">
        <v>417</v>
      </c>
      <c r="C412" s="32"/>
      <c r="D412" s="32">
        <v>2</v>
      </c>
      <c r="E412" s="58" t="s">
        <v>47</v>
      </c>
      <c r="F412" s="60">
        <v>1124.99</v>
      </c>
      <c r="G412" s="44"/>
      <c r="H412" s="38"/>
      <c r="I412" s="39" t="s">
        <v>33</v>
      </c>
      <c r="J412" s="40">
        <f t="shared" si="28"/>
        <v>1</v>
      </c>
      <c r="K412" s="38" t="s">
        <v>34</v>
      </c>
      <c r="L412" s="38" t="s">
        <v>4</v>
      </c>
      <c r="M412" s="41"/>
      <c r="N412" s="49"/>
      <c r="O412" s="49"/>
      <c r="P412" s="50"/>
      <c r="Q412" s="49"/>
      <c r="R412" s="49"/>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2">
        <f t="shared" si="29"/>
        <v>2249.98</v>
      </c>
      <c r="BB412" s="51">
        <f t="shared" si="30"/>
        <v>2249.98</v>
      </c>
      <c r="BC412" s="56" t="str">
        <f t="shared" si="31"/>
        <v>INR  Two Thousand Two Hundred &amp; Forty Nine  and Paise Ninety Eight Only</v>
      </c>
      <c r="IA412" s="20">
        <v>15.39</v>
      </c>
      <c r="IB412" s="20" t="s">
        <v>417</v>
      </c>
      <c r="ID412" s="20">
        <v>2</v>
      </c>
      <c r="IE412" s="21" t="s">
        <v>47</v>
      </c>
      <c r="IF412" s="21"/>
      <c r="IG412" s="21"/>
      <c r="IH412" s="21"/>
      <c r="II412" s="21"/>
    </row>
    <row r="413" spans="1:243" s="20" customFormat="1" ht="66" customHeight="1">
      <c r="A413" s="74">
        <v>15.4</v>
      </c>
      <c r="B413" s="57" t="s">
        <v>418</v>
      </c>
      <c r="C413" s="32"/>
      <c r="D413" s="64"/>
      <c r="E413" s="64"/>
      <c r="F413" s="64"/>
      <c r="G413" s="64"/>
      <c r="H413" s="64"/>
      <c r="I413" s="64"/>
      <c r="J413" s="64"/>
      <c r="K413" s="64"/>
      <c r="L413" s="64"/>
      <c r="M413" s="64"/>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c r="AZ413" s="65"/>
      <c r="BA413" s="65"/>
      <c r="BB413" s="65"/>
      <c r="BC413" s="65"/>
      <c r="IA413" s="20">
        <v>15.4</v>
      </c>
      <c r="IB413" s="20" t="s">
        <v>418</v>
      </c>
      <c r="IE413" s="21"/>
      <c r="IF413" s="21"/>
      <c r="IG413" s="21"/>
      <c r="IH413" s="21"/>
      <c r="II413" s="21"/>
    </row>
    <row r="414" spans="1:243" s="20" customFormat="1" ht="42.75">
      <c r="A414" s="74">
        <v>15.41</v>
      </c>
      <c r="B414" s="57" t="s">
        <v>419</v>
      </c>
      <c r="C414" s="32"/>
      <c r="D414" s="32">
        <v>1</v>
      </c>
      <c r="E414" s="58" t="s">
        <v>47</v>
      </c>
      <c r="F414" s="60">
        <v>1566.46</v>
      </c>
      <c r="G414" s="44"/>
      <c r="H414" s="38"/>
      <c r="I414" s="39" t="s">
        <v>33</v>
      </c>
      <c r="J414" s="40">
        <f t="shared" si="28"/>
        <v>1</v>
      </c>
      <c r="K414" s="38" t="s">
        <v>34</v>
      </c>
      <c r="L414" s="38" t="s">
        <v>4</v>
      </c>
      <c r="M414" s="41"/>
      <c r="N414" s="49"/>
      <c r="O414" s="49"/>
      <c r="P414" s="50"/>
      <c r="Q414" s="49"/>
      <c r="R414" s="49"/>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2">
        <f t="shared" si="29"/>
        <v>1566.46</v>
      </c>
      <c r="BB414" s="51">
        <f t="shared" si="30"/>
        <v>1566.46</v>
      </c>
      <c r="BC414" s="56" t="str">
        <f t="shared" si="31"/>
        <v>INR  One Thousand Five Hundred &amp; Sixty Six  and Paise Forty Six Only</v>
      </c>
      <c r="IA414" s="20">
        <v>15.41</v>
      </c>
      <c r="IB414" s="20" t="s">
        <v>419</v>
      </c>
      <c r="ID414" s="20">
        <v>1</v>
      </c>
      <c r="IE414" s="21" t="s">
        <v>47</v>
      </c>
      <c r="IF414" s="21"/>
      <c r="IG414" s="21"/>
      <c r="IH414" s="21"/>
      <c r="II414" s="21"/>
    </row>
    <row r="415" spans="1:243" s="20" customFormat="1" ht="31.5">
      <c r="A415" s="74">
        <v>15.42</v>
      </c>
      <c r="B415" s="57" t="s">
        <v>420</v>
      </c>
      <c r="C415" s="32"/>
      <c r="D415" s="64"/>
      <c r="E415" s="64"/>
      <c r="F415" s="64"/>
      <c r="G415" s="64"/>
      <c r="H415" s="64"/>
      <c r="I415" s="64"/>
      <c r="J415" s="64"/>
      <c r="K415" s="64"/>
      <c r="L415" s="64"/>
      <c r="M415" s="64"/>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c r="AZ415" s="65"/>
      <c r="BA415" s="65"/>
      <c r="BB415" s="65"/>
      <c r="BC415" s="65"/>
      <c r="IA415" s="20">
        <v>15.42</v>
      </c>
      <c r="IB415" s="20" t="s">
        <v>420</v>
      </c>
      <c r="IE415" s="21"/>
      <c r="IF415" s="21"/>
      <c r="IG415" s="21"/>
      <c r="IH415" s="21"/>
      <c r="II415" s="21"/>
    </row>
    <row r="416" spans="1:243" s="20" customFormat="1" ht="28.5">
      <c r="A416" s="74">
        <v>15.43</v>
      </c>
      <c r="B416" s="57" t="s">
        <v>421</v>
      </c>
      <c r="C416" s="32"/>
      <c r="D416" s="32">
        <v>2</v>
      </c>
      <c r="E416" s="58" t="s">
        <v>47</v>
      </c>
      <c r="F416" s="60">
        <v>511.84</v>
      </c>
      <c r="G416" s="44"/>
      <c r="H416" s="38"/>
      <c r="I416" s="39" t="s">
        <v>33</v>
      </c>
      <c r="J416" s="40">
        <f t="shared" si="28"/>
        <v>1</v>
      </c>
      <c r="K416" s="38" t="s">
        <v>34</v>
      </c>
      <c r="L416" s="38" t="s">
        <v>4</v>
      </c>
      <c r="M416" s="41"/>
      <c r="N416" s="49"/>
      <c r="O416" s="49"/>
      <c r="P416" s="50"/>
      <c r="Q416" s="49"/>
      <c r="R416" s="49"/>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2">
        <f t="shared" si="29"/>
        <v>1023.68</v>
      </c>
      <c r="BB416" s="51">
        <f t="shared" si="30"/>
        <v>1023.68</v>
      </c>
      <c r="BC416" s="56" t="str">
        <f t="shared" si="31"/>
        <v>INR  One Thousand  &amp;Twenty Three  and Paise Sixty Eight Only</v>
      </c>
      <c r="IA416" s="20">
        <v>15.43</v>
      </c>
      <c r="IB416" s="20" t="s">
        <v>421</v>
      </c>
      <c r="ID416" s="20">
        <v>2</v>
      </c>
      <c r="IE416" s="21" t="s">
        <v>47</v>
      </c>
      <c r="IF416" s="21"/>
      <c r="IG416" s="21"/>
      <c r="IH416" s="21"/>
      <c r="II416" s="21"/>
    </row>
    <row r="417" spans="1:243" s="20" customFormat="1" ht="31.5">
      <c r="A417" s="74">
        <v>15.44</v>
      </c>
      <c r="B417" s="57" t="s">
        <v>422</v>
      </c>
      <c r="C417" s="32"/>
      <c r="D417" s="64"/>
      <c r="E417" s="64"/>
      <c r="F417" s="64"/>
      <c r="G417" s="64"/>
      <c r="H417" s="64"/>
      <c r="I417" s="64"/>
      <c r="J417" s="64"/>
      <c r="K417" s="64"/>
      <c r="L417" s="64"/>
      <c r="M417" s="64"/>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C417" s="65"/>
      <c r="IA417" s="20">
        <v>15.44</v>
      </c>
      <c r="IB417" s="20" t="s">
        <v>422</v>
      </c>
      <c r="IE417" s="21"/>
      <c r="IF417" s="21"/>
      <c r="IG417" s="21"/>
      <c r="IH417" s="21"/>
      <c r="II417" s="21"/>
    </row>
    <row r="418" spans="1:243" s="20" customFormat="1" ht="15.75">
      <c r="A418" s="74">
        <v>15.45</v>
      </c>
      <c r="B418" s="57" t="s">
        <v>423</v>
      </c>
      <c r="C418" s="32"/>
      <c r="D418" s="64"/>
      <c r="E418" s="64"/>
      <c r="F418" s="64"/>
      <c r="G418" s="64"/>
      <c r="H418" s="64"/>
      <c r="I418" s="64"/>
      <c r="J418" s="64"/>
      <c r="K418" s="64"/>
      <c r="L418" s="64"/>
      <c r="M418" s="64"/>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C418" s="65"/>
      <c r="IA418" s="20">
        <v>15.45</v>
      </c>
      <c r="IB418" s="20" t="s">
        <v>423</v>
      </c>
      <c r="IE418" s="21"/>
      <c r="IF418" s="21"/>
      <c r="IG418" s="21"/>
      <c r="IH418" s="21"/>
      <c r="II418" s="21"/>
    </row>
    <row r="419" spans="1:243" s="20" customFormat="1" ht="31.5">
      <c r="A419" s="74">
        <v>15.46</v>
      </c>
      <c r="B419" s="57" t="s">
        <v>424</v>
      </c>
      <c r="C419" s="32"/>
      <c r="D419" s="32">
        <v>2</v>
      </c>
      <c r="E419" s="58" t="s">
        <v>44</v>
      </c>
      <c r="F419" s="62">
        <v>884</v>
      </c>
      <c r="G419" s="44"/>
      <c r="H419" s="38"/>
      <c r="I419" s="39" t="s">
        <v>33</v>
      </c>
      <c r="J419" s="40">
        <f t="shared" si="28"/>
        <v>1</v>
      </c>
      <c r="K419" s="38" t="s">
        <v>34</v>
      </c>
      <c r="L419" s="38" t="s">
        <v>4</v>
      </c>
      <c r="M419" s="41"/>
      <c r="N419" s="49"/>
      <c r="O419" s="49"/>
      <c r="P419" s="50"/>
      <c r="Q419" s="49"/>
      <c r="R419" s="49"/>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2">
        <f t="shared" si="29"/>
        <v>1768</v>
      </c>
      <c r="BB419" s="51">
        <f t="shared" si="30"/>
        <v>1768</v>
      </c>
      <c r="BC419" s="56" t="str">
        <f t="shared" si="31"/>
        <v>INR  One Thousand Seven Hundred &amp; Sixty Eight  Only</v>
      </c>
      <c r="IA419" s="20">
        <v>15.46</v>
      </c>
      <c r="IB419" s="20" t="s">
        <v>424</v>
      </c>
      <c r="ID419" s="20">
        <v>2</v>
      </c>
      <c r="IE419" s="21" t="s">
        <v>44</v>
      </c>
      <c r="IF419" s="21"/>
      <c r="IG419" s="21"/>
      <c r="IH419" s="21"/>
      <c r="II419" s="21"/>
    </row>
    <row r="420" spans="1:243" s="20" customFormat="1" ht="15.75">
      <c r="A420" s="74">
        <v>15.47</v>
      </c>
      <c r="B420" s="57" t="s">
        <v>425</v>
      </c>
      <c r="C420" s="32"/>
      <c r="D420" s="64"/>
      <c r="E420" s="64"/>
      <c r="F420" s="64"/>
      <c r="G420" s="64"/>
      <c r="H420" s="64"/>
      <c r="I420" s="64"/>
      <c r="J420" s="64"/>
      <c r="K420" s="64"/>
      <c r="L420" s="64"/>
      <c r="M420" s="64"/>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c r="AZ420" s="65"/>
      <c r="BA420" s="65"/>
      <c r="BB420" s="65"/>
      <c r="BC420" s="65"/>
      <c r="IA420" s="20">
        <v>15.47</v>
      </c>
      <c r="IB420" s="20" t="s">
        <v>425</v>
      </c>
      <c r="IE420" s="21"/>
      <c r="IF420" s="21"/>
      <c r="IG420" s="21"/>
      <c r="IH420" s="21"/>
      <c r="II420" s="21"/>
    </row>
    <row r="421" spans="1:243" s="20" customFormat="1" ht="31.5">
      <c r="A421" s="74">
        <v>15.48</v>
      </c>
      <c r="B421" s="57" t="s">
        <v>424</v>
      </c>
      <c r="C421" s="32"/>
      <c r="D421" s="32">
        <v>1</v>
      </c>
      <c r="E421" s="58" t="s">
        <v>44</v>
      </c>
      <c r="F421" s="60">
        <v>809.51</v>
      </c>
      <c r="G421" s="44"/>
      <c r="H421" s="38"/>
      <c r="I421" s="39" t="s">
        <v>33</v>
      </c>
      <c r="J421" s="40">
        <f t="shared" si="28"/>
        <v>1</v>
      </c>
      <c r="K421" s="38" t="s">
        <v>34</v>
      </c>
      <c r="L421" s="38" t="s">
        <v>4</v>
      </c>
      <c r="M421" s="41"/>
      <c r="N421" s="49"/>
      <c r="O421" s="49"/>
      <c r="P421" s="50"/>
      <c r="Q421" s="49"/>
      <c r="R421" s="49"/>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2">
        <f t="shared" si="29"/>
        <v>809.51</v>
      </c>
      <c r="BB421" s="51">
        <f t="shared" si="30"/>
        <v>809.51</v>
      </c>
      <c r="BC421" s="56" t="str">
        <f t="shared" si="31"/>
        <v>INR  Eight Hundred &amp; Nine  and Paise Fifty One Only</v>
      </c>
      <c r="IA421" s="20">
        <v>15.48</v>
      </c>
      <c r="IB421" s="20" t="s">
        <v>424</v>
      </c>
      <c r="ID421" s="20">
        <v>1</v>
      </c>
      <c r="IE421" s="21" t="s">
        <v>44</v>
      </c>
      <c r="IF421" s="21"/>
      <c r="IG421" s="21"/>
      <c r="IH421" s="21"/>
      <c r="II421" s="21"/>
    </row>
    <row r="422" spans="1:243" s="20" customFormat="1" ht="157.5">
      <c r="A422" s="74">
        <v>15.49</v>
      </c>
      <c r="B422" s="57" t="s">
        <v>426</v>
      </c>
      <c r="C422" s="32"/>
      <c r="D422" s="64"/>
      <c r="E422" s="64"/>
      <c r="F422" s="64"/>
      <c r="G422" s="64"/>
      <c r="H422" s="64"/>
      <c r="I422" s="64"/>
      <c r="J422" s="64"/>
      <c r="K422" s="64"/>
      <c r="L422" s="64"/>
      <c r="M422" s="64"/>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c r="AZ422" s="65"/>
      <c r="BA422" s="65"/>
      <c r="BB422" s="65"/>
      <c r="BC422" s="65"/>
      <c r="IA422" s="20">
        <v>15.49</v>
      </c>
      <c r="IB422" s="20" t="s">
        <v>426</v>
      </c>
      <c r="IE422" s="21"/>
      <c r="IF422" s="21"/>
      <c r="IG422" s="21"/>
      <c r="IH422" s="21"/>
      <c r="II422" s="21"/>
    </row>
    <row r="423" spans="1:243" s="20" customFormat="1" ht="28.5">
      <c r="A423" s="74">
        <v>15.5</v>
      </c>
      <c r="B423" s="57" t="s">
        <v>427</v>
      </c>
      <c r="C423" s="32"/>
      <c r="D423" s="32">
        <v>1</v>
      </c>
      <c r="E423" s="58" t="s">
        <v>47</v>
      </c>
      <c r="F423" s="60">
        <v>252.04</v>
      </c>
      <c r="G423" s="44"/>
      <c r="H423" s="38"/>
      <c r="I423" s="39" t="s">
        <v>33</v>
      </c>
      <c r="J423" s="40">
        <f t="shared" si="28"/>
        <v>1</v>
      </c>
      <c r="K423" s="38" t="s">
        <v>34</v>
      </c>
      <c r="L423" s="38" t="s">
        <v>4</v>
      </c>
      <c r="M423" s="41"/>
      <c r="N423" s="49"/>
      <c r="O423" s="49"/>
      <c r="P423" s="50"/>
      <c r="Q423" s="49"/>
      <c r="R423" s="49"/>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2">
        <f t="shared" si="29"/>
        <v>252.04</v>
      </c>
      <c r="BB423" s="51">
        <f t="shared" si="30"/>
        <v>252.04</v>
      </c>
      <c r="BC423" s="56" t="str">
        <f t="shared" si="31"/>
        <v>INR  Two Hundred &amp; Fifty Two  and Paise Four Only</v>
      </c>
      <c r="IA423" s="20">
        <v>15.5</v>
      </c>
      <c r="IB423" s="20" t="s">
        <v>427</v>
      </c>
      <c r="ID423" s="20">
        <v>1</v>
      </c>
      <c r="IE423" s="21" t="s">
        <v>47</v>
      </c>
      <c r="IF423" s="21"/>
      <c r="IG423" s="21"/>
      <c r="IH423" s="21"/>
      <c r="II423" s="21"/>
    </row>
    <row r="424" spans="1:243" s="20" customFormat="1" ht="28.5">
      <c r="A424" s="74">
        <v>15.51</v>
      </c>
      <c r="B424" s="57" t="s">
        <v>428</v>
      </c>
      <c r="C424" s="32"/>
      <c r="D424" s="32">
        <v>1</v>
      </c>
      <c r="E424" s="58" t="s">
        <v>47</v>
      </c>
      <c r="F424" s="60">
        <v>248.49</v>
      </c>
      <c r="G424" s="44"/>
      <c r="H424" s="38"/>
      <c r="I424" s="39" t="s">
        <v>33</v>
      </c>
      <c r="J424" s="40">
        <f t="shared" si="28"/>
        <v>1</v>
      </c>
      <c r="K424" s="38" t="s">
        <v>34</v>
      </c>
      <c r="L424" s="38" t="s">
        <v>4</v>
      </c>
      <c r="M424" s="41"/>
      <c r="N424" s="49"/>
      <c r="O424" s="49"/>
      <c r="P424" s="50"/>
      <c r="Q424" s="49"/>
      <c r="R424" s="49"/>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2">
        <f t="shared" si="29"/>
        <v>248.49</v>
      </c>
      <c r="BB424" s="51">
        <f t="shared" si="30"/>
        <v>248.49</v>
      </c>
      <c r="BC424" s="56" t="str">
        <f t="shared" si="31"/>
        <v>INR  Two Hundred &amp; Forty Eight  and Paise Forty Nine Only</v>
      </c>
      <c r="IA424" s="20">
        <v>15.51</v>
      </c>
      <c r="IB424" s="20" t="s">
        <v>428</v>
      </c>
      <c r="ID424" s="20">
        <v>1</v>
      </c>
      <c r="IE424" s="21" t="s">
        <v>47</v>
      </c>
      <c r="IF424" s="21"/>
      <c r="IG424" s="21"/>
      <c r="IH424" s="21"/>
      <c r="II424" s="21"/>
    </row>
    <row r="425" spans="1:243" s="20" customFormat="1" ht="63">
      <c r="A425" s="74">
        <v>15.52</v>
      </c>
      <c r="B425" s="57" t="s">
        <v>429</v>
      </c>
      <c r="C425" s="32"/>
      <c r="D425" s="64"/>
      <c r="E425" s="64"/>
      <c r="F425" s="64"/>
      <c r="G425" s="64"/>
      <c r="H425" s="64"/>
      <c r="I425" s="64"/>
      <c r="J425" s="64"/>
      <c r="K425" s="64"/>
      <c r="L425" s="64"/>
      <c r="M425" s="64"/>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c r="AZ425" s="65"/>
      <c r="BA425" s="65"/>
      <c r="BB425" s="65"/>
      <c r="BC425" s="65"/>
      <c r="IA425" s="20">
        <v>15.52</v>
      </c>
      <c r="IB425" s="20" t="s">
        <v>429</v>
      </c>
      <c r="IE425" s="21"/>
      <c r="IF425" s="21"/>
      <c r="IG425" s="21"/>
      <c r="IH425" s="21"/>
      <c r="II425" s="21"/>
    </row>
    <row r="426" spans="1:243" s="20" customFormat="1" ht="15.75">
      <c r="A426" s="74">
        <v>15.53</v>
      </c>
      <c r="B426" s="57" t="s">
        <v>423</v>
      </c>
      <c r="C426" s="32"/>
      <c r="D426" s="64"/>
      <c r="E426" s="64"/>
      <c r="F426" s="64"/>
      <c r="G426" s="64"/>
      <c r="H426" s="64"/>
      <c r="I426" s="64"/>
      <c r="J426" s="64"/>
      <c r="K426" s="64"/>
      <c r="L426" s="64"/>
      <c r="M426" s="64"/>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c r="AZ426" s="65"/>
      <c r="BA426" s="65"/>
      <c r="BB426" s="65"/>
      <c r="BC426" s="65"/>
      <c r="IA426" s="20">
        <v>15.53</v>
      </c>
      <c r="IB426" s="20" t="s">
        <v>423</v>
      </c>
      <c r="IE426" s="21"/>
      <c r="IF426" s="21"/>
      <c r="IG426" s="21"/>
      <c r="IH426" s="21"/>
      <c r="II426" s="21"/>
    </row>
    <row r="427" spans="1:243" s="20" customFormat="1" ht="28.5">
      <c r="A427" s="74">
        <v>15.54</v>
      </c>
      <c r="B427" s="57" t="s">
        <v>430</v>
      </c>
      <c r="C427" s="32"/>
      <c r="D427" s="32">
        <v>1</v>
      </c>
      <c r="E427" s="58" t="s">
        <v>47</v>
      </c>
      <c r="F427" s="60">
        <v>404.78</v>
      </c>
      <c r="G427" s="44"/>
      <c r="H427" s="38"/>
      <c r="I427" s="39" t="s">
        <v>33</v>
      </c>
      <c r="J427" s="40">
        <f t="shared" si="28"/>
        <v>1</v>
      </c>
      <c r="K427" s="38" t="s">
        <v>34</v>
      </c>
      <c r="L427" s="38" t="s">
        <v>4</v>
      </c>
      <c r="M427" s="41"/>
      <c r="N427" s="49"/>
      <c r="O427" s="49"/>
      <c r="P427" s="50"/>
      <c r="Q427" s="49"/>
      <c r="R427" s="49"/>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2">
        <f t="shared" si="29"/>
        <v>404.78</v>
      </c>
      <c r="BB427" s="51">
        <f t="shared" si="30"/>
        <v>404.78</v>
      </c>
      <c r="BC427" s="56" t="str">
        <f t="shared" si="31"/>
        <v>INR  Four Hundred &amp; Four  and Paise Seventy Eight Only</v>
      </c>
      <c r="IA427" s="20">
        <v>15.54</v>
      </c>
      <c r="IB427" s="20" t="s">
        <v>430</v>
      </c>
      <c r="ID427" s="20">
        <v>1</v>
      </c>
      <c r="IE427" s="21" t="s">
        <v>47</v>
      </c>
      <c r="IF427" s="21"/>
      <c r="IG427" s="21"/>
      <c r="IH427" s="21"/>
      <c r="II427" s="21"/>
    </row>
    <row r="428" spans="1:243" s="20" customFormat="1" ht="15.75">
      <c r="A428" s="74">
        <v>15.55</v>
      </c>
      <c r="B428" s="57" t="s">
        <v>431</v>
      </c>
      <c r="C428" s="32"/>
      <c r="D428" s="64"/>
      <c r="E428" s="64"/>
      <c r="F428" s="64"/>
      <c r="G428" s="64"/>
      <c r="H428" s="64"/>
      <c r="I428" s="64"/>
      <c r="J428" s="64"/>
      <c r="K428" s="64"/>
      <c r="L428" s="64"/>
      <c r="M428" s="64"/>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c r="AZ428" s="65"/>
      <c r="BA428" s="65"/>
      <c r="BB428" s="65"/>
      <c r="BC428" s="65"/>
      <c r="IA428" s="20">
        <v>15.55</v>
      </c>
      <c r="IB428" s="20" t="s">
        <v>431</v>
      </c>
      <c r="IE428" s="21"/>
      <c r="IF428" s="21"/>
      <c r="IG428" s="21"/>
      <c r="IH428" s="21"/>
      <c r="II428" s="21"/>
    </row>
    <row r="429" spans="1:243" s="20" customFormat="1" ht="28.5">
      <c r="A429" s="74">
        <v>15.56</v>
      </c>
      <c r="B429" s="57" t="s">
        <v>430</v>
      </c>
      <c r="C429" s="32"/>
      <c r="D429" s="32">
        <v>1</v>
      </c>
      <c r="E429" s="58" t="s">
        <v>47</v>
      </c>
      <c r="F429" s="60">
        <v>325.65</v>
      </c>
      <c r="G429" s="44"/>
      <c r="H429" s="38"/>
      <c r="I429" s="39" t="s">
        <v>33</v>
      </c>
      <c r="J429" s="40">
        <f t="shared" si="28"/>
        <v>1</v>
      </c>
      <c r="K429" s="38" t="s">
        <v>34</v>
      </c>
      <c r="L429" s="38" t="s">
        <v>4</v>
      </c>
      <c r="M429" s="41"/>
      <c r="N429" s="49"/>
      <c r="O429" s="49"/>
      <c r="P429" s="50"/>
      <c r="Q429" s="49"/>
      <c r="R429" s="49"/>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2">
        <f t="shared" si="29"/>
        <v>325.65</v>
      </c>
      <c r="BB429" s="51">
        <f t="shared" si="30"/>
        <v>325.65</v>
      </c>
      <c r="BC429" s="56" t="str">
        <f t="shared" si="31"/>
        <v>INR  Three Hundred &amp; Twenty Five  and Paise Sixty Five Only</v>
      </c>
      <c r="IA429" s="20">
        <v>15.56</v>
      </c>
      <c r="IB429" s="20" t="s">
        <v>430</v>
      </c>
      <c r="ID429" s="20">
        <v>1</v>
      </c>
      <c r="IE429" s="21" t="s">
        <v>47</v>
      </c>
      <c r="IF429" s="21"/>
      <c r="IG429" s="21"/>
      <c r="IH429" s="21"/>
      <c r="II429" s="21"/>
    </row>
    <row r="430" spans="1:243" s="20" customFormat="1" ht="31.5">
      <c r="A430" s="74">
        <v>15.57</v>
      </c>
      <c r="B430" s="57" t="s">
        <v>432</v>
      </c>
      <c r="C430" s="32"/>
      <c r="D430" s="64"/>
      <c r="E430" s="64"/>
      <c r="F430" s="64"/>
      <c r="G430" s="64"/>
      <c r="H430" s="64"/>
      <c r="I430" s="64"/>
      <c r="J430" s="64"/>
      <c r="K430" s="64"/>
      <c r="L430" s="64"/>
      <c r="M430" s="64"/>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c r="AZ430" s="65"/>
      <c r="BA430" s="65"/>
      <c r="BB430" s="65"/>
      <c r="BC430" s="65"/>
      <c r="IA430" s="20">
        <v>15.57</v>
      </c>
      <c r="IB430" s="20" t="s">
        <v>432</v>
      </c>
      <c r="IE430" s="21"/>
      <c r="IF430" s="21"/>
      <c r="IG430" s="21"/>
      <c r="IH430" s="21"/>
      <c r="II430" s="21"/>
    </row>
    <row r="431" spans="1:243" s="20" customFormat="1" ht="15.75">
      <c r="A431" s="74">
        <v>15.58</v>
      </c>
      <c r="B431" s="57" t="s">
        <v>423</v>
      </c>
      <c r="C431" s="32"/>
      <c r="D431" s="64"/>
      <c r="E431" s="64"/>
      <c r="F431" s="64"/>
      <c r="G431" s="64"/>
      <c r="H431" s="64"/>
      <c r="I431" s="64"/>
      <c r="J431" s="64"/>
      <c r="K431" s="64"/>
      <c r="L431" s="64"/>
      <c r="M431" s="64"/>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c r="AZ431" s="65"/>
      <c r="BA431" s="65"/>
      <c r="BB431" s="65"/>
      <c r="BC431" s="65"/>
      <c r="IA431" s="20">
        <v>15.58</v>
      </c>
      <c r="IB431" s="20" t="s">
        <v>423</v>
      </c>
      <c r="IE431" s="21"/>
      <c r="IF431" s="21"/>
      <c r="IG431" s="21"/>
      <c r="IH431" s="21"/>
      <c r="II431" s="21"/>
    </row>
    <row r="432" spans="1:243" s="20" customFormat="1" ht="28.5">
      <c r="A432" s="74">
        <v>15.59</v>
      </c>
      <c r="B432" s="57" t="s">
        <v>430</v>
      </c>
      <c r="C432" s="32"/>
      <c r="D432" s="32">
        <v>1</v>
      </c>
      <c r="E432" s="58" t="s">
        <v>47</v>
      </c>
      <c r="F432" s="60">
        <v>334.37</v>
      </c>
      <c r="G432" s="44"/>
      <c r="H432" s="38"/>
      <c r="I432" s="39" t="s">
        <v>33</v>
      </c>
      <c r="J432" s="40">
        <f t="shared" si="28"/>
        <v>1</v>
      </c>
      <c r="K432" s="38" t="s">
        <v>34</v>
      </c>
      <c r="L432" s="38" t="s">
        <v>4</v>
      </c>
      <c r="M432" s="41"/>
      <c r="N432" s="49"/>
      <c r="O432" s="49"/>
      <c r="P432" s="50"/>
      <c r="Q432" s="49"/>
      <c r="R432" s="49"/>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2">
        <f t="shared" si="29"/>
        <v>334.37</v>
      </c>
      <c r="BB432" s="51">
        <f t="shared" si="30"/>
        <v>334.37</v>
      </c>
      <c r="BC432" s="56" t="str">
        <f t="shared" si="31"/>
        <v>INR  Three Hundred &amp; Thirty Four  and Paise Thirty Seven Only</v>
      </c>
      <c r="IA432" s="20">
        <v>15.59</v>
      </c>
      <c r="IB432" s="20" t="s">
        <v>430</v>
      </c>
      <c r="ID432" s="20">
        <v>1</v>
      </c>
      <c r="IE432" s="21" t="s">
        <v>47</v>
      </c>
      <c r="IF432" s="21"/>
      <c r="IG432" s="21"/>
      <c r="IH432" s="21"/>
      <c r="II432" s="21"/>
    </row>
    <row r="433" spans="1:243" s="20" customFormat="1" ht="63">
      <c r="A433" s="74">
        <v>15.6</v>
      </c>
      <c r="B433" s="57" t="s">
        <v>433</v>
      </c>
      <c r="C433" s="32"/>
      <c r="D433" s="64"/>
      <c r="E433" s="64"/>
      <c r="F433" s="64"/>
      <c r="G433" s="64"/>
      <c r="H433" s="64"/>
      <c r="I433" s="64"/>
      <c r="J433" s="64"/>
      <c r="K433" s="64"/>
      <c r="L433" s="64"/>
      <c r="M433" s="64"/>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c r="AZ433" s="65"/>
      <c r="BA433" s="65"/>
      <c r="BB433" s="65"/>
      <c r="BC433" s="65"/>
      <c r="IA433" s="20">
        <v>15.6</v>
      </c>
      <c r="IB433" s="20" t="s">
        <v>433</v>
      </c>
      <c r="IE433" s="21"/>
      <c r="IF433" s="21"/>
      <c r="IG433" s="21"/>
      <c r="IH433" s="21"/>
      <c r="II433" s="21"/>
    </row>
    <row r="434" spans="1:243" s="20" customFormat="1" ht="15.75">
      <c r="A434" s="74">
        <v>15.61</v>
      </c>
      <c r="B434" s="57" t="s">
        <v>434</v>
      </c>
      <c r="C434" s="32"/>
      <c r="D434" s="64"/>
      <c r="E434" s="64"/>
      <c r="F434" s="64"/>
      <c r="G434" s="64"/>
      <c r="H434" s="64"/>
      <c r="I434" s="64"/>
      <c r="J434" s="64"/>
      <c r="K434" s="64"/>
      <c r="L434" s="64"/>
      <c r="M434" s="64"/>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c r="AZ434" s="65"/>
      <c r="BA434" s="65"/>
      <c r="BB434" s="65"/>
      <c r="BC434" s="65"/>
      <c r="IA434" s="20">
        <v>15.61</v>
      </c>
      <c r="IB434" s="20" t="s">
        <v>434</v>
      </c>
      <c r="IE434" s="21"/>
      <c r="IF434" s="21"/>
      <c r="IG434" s="21"/>
      <c r="IH434" s="21"/>
      <c r="II434" s="21"/>
    </row>
    <row r="435" spans="1:243" s="20" customFormat="1" ht="42.75">
      <c r="A435" s="74">
        <v>15.62</v>
      </c>
      <c r="B435" s="57" t="s">
        <v>430</v>
      </c>
      <c r="C435" s="32"/>
      <c r="D435" s="32">
        <v>1</v>
      </c>
      <c r="E435" s="58" t="s">
        <v>47</v>
      </c>
      <c r="F435" s="60">
        <v>527.97</v>
      </c>
      <c r="G435" s="44"/>
      <c r="H435" s="38"/>
      <c r="I435" s="39" t="s">
        <v>33</v>
      </c>
      <c r="J435" s="40">
        <f t="shared" si="28"/>
        <v>1</v>
      </c>
      <c r="K435" s="38" t="s">
        <v>34</v>
      </c>
      <c r="L435" s="38" t="s">
        <v>4</v>
      </c>
      <c r="M435" s="41"/>
      <c r="N435" s="49"/>
      <c r="O435" s="49"/>
      <c r="P435" s="50"/>
      <c r="Q435" s="49"/>
      <c r="R435" s="49"/>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2">
        <f t="shared" si="29"/>
        <v>527.97</v>
      </c>
      <c r="BB435" s="51">
        <f t="shared" si="30"/>
        <v>527.97</v>
      </c>
      <c r="BC435" s="56" t="str">
        <f t="shared" si="31"/>
        <v>INR  Five Hundred &amp; Twenty Seven  and Paise Ninety Seven Only</v>
      </c>
      <c r="IA435" s="20">
        <v>15.62</v>
      </c>
      <c r="IB435" s="20" t="s">
        <v>430</v>
      </c>
      <c r="ID435" s="20">
        <v>1</v>
      </c>
      <c r="IE435" s="21" t="s">
        <v>47</v>
      </c>
      <c r="IF435" s="21"/>
      <c r="IG435" s="21"/>
      <c r="IH435" s="21"/>
      <c r="II435" s="21"/>
    </row>
    <row r="436" spans="1:243" s="20" customFormat="1" ht="15.75">
      <c r="A436" s="74">
        <v>15.63</v>
      </c>
      <c r="B436" s="57" t="s">
        <v>435</v>
      </c>
      <c r="C436" s="32"/>
      <c r="D436" s="64"/>
      <c r="E436" s="64"/>
      <c r="F436" s="64"/>
      <c r="G436" s="64"/>
      <c r="H436" s="64"/>
      <c r="I436" s="64"/>
      <c r="J436" s="64"/>
      <c r="K436" s="64"/>
      <c r="L436" s="64"/>
      <c r="M436" s="64"/>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c r="AZ436" s="65"/>
      <c r="BA436" s="65"/>
      <c r="BB436" s="65"/>
      <c r="BC436" s="65"/>
      <c r="IA436" s="20">
        <v>15.63</v>
      </c>
      <c r="IB436" s="20" t="s">
        <v>435</v>
      </c>
      <c r="IE436" s="21"/>
      <c r="IF436" s="21"/>
      <c r="IG436" s="21"/>
      <c r="IH436" s="21"/>
      <c r="II436" s="21"/>
    </row>
    <row r="437" spans="1:243" s="20" customFormat="1" ht="28.5">
      <c r="A437" s="74">
        <v>15.64</v>
      </c>
      <c r="B437" s="57" t="s">
        <v>430</v>
      </c>
      <c r="C437" s="32"/>
      <c r="D437" s="32">
        <v>1</v>
      </c>
      <c r="E437" s="58" t="s">
        <v>47</v>
      </c>
      <c r="F437" s="60">
        <v>419.47</v>
      </c>
      <c r="G437" s="44"/>
      <c r="H437" s="38"/>
      <c r="I437" s="39" t="s">
        <v>33</v>
      </c>
      <c r="J437" s="40">
        <f t="shared" si="28"/>
        <v>1</v>
      </c>
      <c r="K437" s="38" t="s">
        <v>34</v>
      </c>
      <c r="L437" s="38" t="s">
        <v>4</v>
      </c>
      <c r="M437" s="41"/>
      <c r="N437" s="49"/>
      <c r="O437" s="49"/>
      <c r="P437" s="50"/>
      <c r="Q437" s="49"/>
      <c r="R437" s="49"/>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2">
        <f t="shared" si="29"/>
        <v>419.47</v>
      </c>
      <c r="BB437" s="51">
        <f t="shared" si="30"/>
        <v>419.47</v>
      </c>
      <c r="BC437" s="56" t="str">
        <f t="shared" si="31"/>
        <v>INR  Four Hundred &amp; Nineteen  and Paise Forty Seven Only</v>
      </c>
      <c r="IA437" s="20">
        <v>15.64</v>
      </c>
      <c r="IB437" s="20" t="s">
        <v>430</v>
      </c>
      <c r="ID437" s="20">
        <v>1</v>
      </c>
      <c r="IE437" s="21" t="s">
        <v>47</v>
      </c>
      <c r="IF437" s="21"/>
      <c r="IG437" s="21"/>
      <c r="IH437" s="21"/>
      <c r="II437" s="21"/>
    </row>
    <row r="438" spans="1:243" s="20" customFormat="1" ht="31.5">
      <c r="A438" s="74">
        <v>15.65</v>
      </c>
      <c r="B438" s="57" t="s">
        <v>436</v>
      </c>
      <c r="C438" s="32"/>
      <c r="D438" s="64"/>
      <c r="E438" s="64"/>
      <c r="F438" s="64"/>
      <c r="G438" s="64"/>
      <c r="H438" s="64"/>
      <c r="I438" s="64"/>
      <c r="J438" s="64"/>
      <c r="K438" s="64"/>
      <c r="L438" s="64"/>
      <c r="M438" s="64"/>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IA438" s="20">
        <v>15.65</v>
      </c>
      <c r="IB438" s="20" t="s">
        <v>436</v>
      </c>
      <c r="IE438" s="21"/>
      <c r="IF438" s="21"/>
      <c r="IG438" s="21"/>
      <c r="IH438" s="21"/>
      <c r="II438" s="21"/>
    </row>
    <row r="439" spans="1:243" s="20" customFormat="1" ht="15.75">
      <c r="A439" s="74">
        <v>15.66</v>
      </c>
      <c r="B439" s="57" t="s">
        <v>434</v>
      </c>
      <c r="C439" s="32"/>
      <c r="D439" s="64"/>
      <c r="E439" s="64"/>
      <c r="F439" s="64"/>
      <c r="G439" s="64"/>
      <c r="H439" s="64"/>
      <c r="I439" s="64"/>
      <c r="J439" s="64"/>
      <c r="K439" s="64"/>
      <c r="L439" s="64"/>
      <c r="M439" s="64"/>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c r="AZ439" s="65"/>
      <c r="BA439" s="65"/>
      <c r="BB439" s="65"/>
      <c r="BC439" s="65"/>
      <c r="IA439" s="20">
        <v>15.66</v>
      </c>
      <c r="IB439" s="20" t="s">
        <v>434</v>
      </c>
      <c r="IE439" s="21"/>
      <c r="IF439" s="21"/>
      <c r="IG439" s="21"/>
      <c r="IH439" s="21"/>
      <c r="II439" s="21"/>
    </row>
    <row r="440" spans="1:243" s="20" customFormat="1" ht="28.5">
      <c r="A440" s="74">
        <v>15.67</v>
      </c>
      <c r="B440" s="57" t="s">
        <v>430</v>
      </c>
      <c r="C440" s="32"/>
      <c r="D440" s="32">
        <v>1</v>
      </c>
      <c r="E440" s="58" t="s">
        <v>47</v>
      </c>
      <c r="F440" s="60">
        <v>454.06</v>
      </c>
      <c r="G440" s="44"/>
      <c r="H440" s="38"/>
      <c r="I440" s="39" t="s">
        <v>33</v>
      </c>
      <c r="J440" s="40">
        <f t="shared" si="28"/>
        <v>1</v>
      </c>
      <c r="K440" s="38" t="s">
        <v>34</v>
      </c>
      <c r="L440" s="38" t="s">
        <v>4</v>
      </c>
      <c r="M440" s="41"/>
      <c r="N440" s="49"/>
      <c r="O440" s="49"/>
      <c r="P440" s="50"/>
      <c r="Q440" s="49"/>
      <c r="R440" s="49"/>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2">
        <f t="shared" si="29"/>
        <v>454.06</v>
      </c>
      <c r="BB440" s="51">
        <f t="shared" si="30"/>
        <v>454.06</v>
      </c>
      <c r="BC440" s="56" t="str">
        <f t="shared" si="31"/>
        <v>INR  Four Hundred &amp; Fifty Four  and Paise Six Only</v>
      </c>
      <c r="IA440" s="20">
        <v>15.67</v>
      </c>
      <c r="IB440" s="20" t="s">
        <v>430</v>
      </c>
      <c r="ID440" s="20">
        <v>1</v>
      </c>
      <c r="IE440" s="21" t="s">
        <v>47</v>
      </c>
      <c r="IF440" s="21"/>
      <c r="IG440" s="21"/>
      <c r="IH440" s="21"/>
      <c r="II440" s="21"/>
    </row>
    <row r="441" spans="1:243" s="20" customFormat="1" ht="15.75">
      <c r="A441" s="74">
        <v>15.68</v>
      </c>
      <c r="B441" s="57" t="s">
        <v>437</v>
      </c>
      <c r="C441" s="32"/>
      <c r="D441" s="64"/>
      <c r="E441" s="64"/>
      <c r="F441" s="64"/>
      <c r="G441" s="64"/>
      <c r="H441" s="64"/>
      <c r="I441" s="64"/>
      <c r="J441" s="64"/>
      <c r="K441" s="64"/>
      <c r="L441" s="64"/>
      <c r="M441" s="64"/>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c r="AZ441" s="65"/>
      <c r="BA441" s="65"/>
      <c r="BB441" s="65"/>
      <c r="BC441" s="65"/>
      <c r="IA441" s="20">
        <v>15.68</v>
      </c>
      <c r="IB441" s="20" t="s">
        <v>437</v>
      </c>
      <c r="IE441" s="21"/>
      <c r="IF441" s="21"/>
      <c r="IG441" s="21"/>
      <c r="IH441" s="21"/>
      <c r="II441" s="21"/>
    </row>
    <row r="442" spans="1:243" s="20" customFormat="1" ht="15.75">
      <c r="A442" s="74">
        <v>15.69</v>
      </c>
      <c r="B442" s="57" t="s">
        <v>67</v>
      </c>
      <c r="C442" s="32"/>
      <c r="D442" s="64"/>
      <c r="E442" s="64"/>
      <c r="F442" s="64"/>
      <c r="G442" s="64"/>
      <c r="H442" s="64"/>
      <c r="I442" s="64"/>
      <c r="J442" s="64"/>
      <c r="K442" s="64"/>
      <c r="L442" s="64"/>
      <c r="M442" s="64"/>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c r="AZ442" s="65"/>
      <c r="BA442" s="65"/>
      <c r="BB442" s="65"/>
      <c r="BC442" s="65"/>
      <c r="IA442" s="20">
        <v>15.69</v>
      </c>
      <c r="IB442" s="20" t="s">
        <v>67</v>
      </c>
      <c r="IE442" s="21"/>
      <c r="IF442" s="21"/>
      <c r="IG442" s="21"/>
      <c r="IH442" s="21"/>
      <c r="II442" s="21"/>
    </row>
    <row r="443" spans="1:243" s="20" customFormat="1" ht="28.5">
      <c r="A443" s="74">
        <v>15.7</v>
      </c>
      <c r="B443" s="57" t="s">
        <v>430</v>
      </c>
      <c r="C443" s="32"/>
      <c r="D443" s="32">
        <v>1</v>
      </c>
      <c r="E443" s="58" t="s">
        <v>47</v>
      </c>
      <c r="F443" s="61">
        <v>320.3</v>
      </c>
      <c r="G443" s="44"/>
      <c r="H443" s="38"/>
      <c r="I443" s="39" t="s">
        <v>33</v>
      </c>
      <c r="J443" s="40">
        <f t="shared" si="28"/>
        <v>1</v>
      </c>
      <c r="K443" s="38" t="s">
        <v>34</v>
      </c>
      <c r="L443" s="38" t="s">
        <v>4</v>
      </c>
      <c r="M443" s="41"/>
      <c r="N443" s="49"/>
      <c r="O443" s="49"/>
      <c r="P443" s="50"/>
      <c r="Q443" s="49"/>
      <c r="R443" s="49"/>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2">
        <f t="shared" si="29"/>
        <v>320.3</v>
      </c>
      <c r="BB443" s="51">
        <f t="shared" si="30"/>
        <v>320.3</v>
      </c>
      <c r="BC443" s="56" t="str">
        <f t="shared" si="31"/>
        <v>INR  Three Hundred &amp; Twenty  and Paise Thirty Only</v>
      </c>
      <c r="IA443" s="20">
        <v>15.7</v>
      </c>
      <c r="IB443" s="20" t="s">
        <v>430</v>
      </c>
      <c r="ID443" s="20">
        <v>1</v>
      </c>
      <c r="IE443" s="21" t="s">
        <v>47</v>
      </c>
      <c r="IF443" s="21"/>
      <c r="IG443" s="21"/>
      <c r="IH443" s="21"/>
      <c r="II443" s="21"/>
    </row>
    <row r="444" spans="1:243" s="20" customFormat="1" ht="15.75">
      <c r="A444" s="74">
        <v>15.71</v>
      </c>
      <c r="B444" s="57" t="s">
        <v>126</v>
      </c>
      <c r="C444" s="32"/>
      <c r="D444" s="64"/>
      <c r="E444" s="64"/>
      <c r="F444" s="64"/>
      <c r="G444" s="64"/>
      <c r="H444" s="64"/>
      <c r="I444" s="64"/>
      <c r="J444" s="64"/>
      <c r="K444" s="64"/>
      <c r="L444" s="64"/>
      <c r="M444" s="64"/>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c r="AZ444" s="65"/>
      <c r="BA444" s="65"/>
      <c r="BB444" s="65"/>
      <c r="BC444" s="65"/>
      <c r="IA444" s="20">
        <v>15.71</v>
      </c>
      <c r="IB444" s="20" t="s">
        <v>126</v>
      </c>
      <c r="IE444" s="21"/>
      <c r="IF444" s="21"/>
      <c r="IG444" s="21"/>
      <c r="IH444" s="21"/>
      <c r="II444" s="21"/>
    </row>
    <row r="445" spans="1:243" s="20" customFormat="1" ht="28.5">
      <c r="A445" s="74">
        <v>15.72</v>
      </c>
      <c r="B445" s="57" t="s">
        <v>430</v>
      </c>
      <c r="C445" s="32"/>
      <c r="D445" s="32">
        <v>1</v>
      </c>
      <c r="E445" s="58" t="s">
        <v>47</v>
      </c>
      <c r="F445" s="60">
        <v>232.97</v>
      </c>
      <c r="G445" s="44"/>
      <c r="H445" s="38"/>
      <c r="I445" s="39" t="s">
        <v>33</v>
      </c>
      <c r="J445" s="40">
        <f t="shared" si="28"/>
        <v>1</v>
      </c>
      <c r="K445" s="38" t="s">
        <v>34</v>
      </c>
      <c r="L445" s="38" t="s">
        <v>4</v>
      </c>
      <c r="M445" s="41"/>
      <c r="N445" s="49"/>
      <c r="O445" s="49"/>
      <c r="P445" s="50"/>
      <c r="Q445" s="49"/>
      <c r="R445" s="49"/>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2">
        <f t="shared" si="29"/>
        <v>232.97</v>
      </c>
      <c r="BB445" s="51">
        <f t="shared" si="30"/>
        <v>232.97</v>
      </c>
      <c r="BC445" s="56" t="str">
        <f t="shared" si="31"/>
        <v>INR  Two Hundred &amp; Thirty Two  and Paise Ninety Seven Only</v>
      </c>
      <c r="IA445" s="20">
        <v>15.72</v>
      </c>
      <c r="IB445" s="20" t="s">
        <v>430</v>
      </c>
      <c r="ID445" s="20">
        <v>1</v>
      </c>
      <c r="IE445" s="21" t="s">
        <v>47</v>
      </c>
      <c r="IF445" s="21"/>
      <c r="IG445" s="21"/>
      <c r="IH445" s="21"/>
      <c r="II445" s="21"/>
    </row>
    <row r="446" spans="1:243" s="20" customFormat="1" ht="47.25">
      <c r="A446" s="74">
        <v>15.73</v>
      </c>
      <c r="B446" s="57" t="s">
        <v>438</v>
      </c>
      <c r="C446" s="32"/>
      <c r="D446" s="64"/>
      <c r="E446" s="64"/>
      <c r="F446" s="64"/>
      <c r="G446" s="64"/>
      <c r="H446" s="64"/>
      <c r="I446" s="64"/>
      <c r="J446" s="64"/>
      <c r="K446" s="64"/>
      <c r="L446" s="64"/>
      <c r="M446" s="64"/>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c r="AZ446" s="65"/>
      <c r="BA446" s="65"/>
      <c r="BB446" s="65"/>
      <c r="BC446" s="65"/>
      <c r="IA446" s="20">
        <v>15.73</v>
      </c>
      <c r="IB446" s="20" t="s">
        <v>438</v>
      </c>
      <c r="IE446" s="21"/>
      <c r="IF446" s="21"/>
      <c r="IG446" s="21"/>
      <c r="IH446" s="21"/>
      <c r="II446" s="21"/>
    </row>
    <row r="447" spans="1:243" s="20" customFormat="1" ht="42.75">
      <c r="A447" s="74">
        <v>15.74</v>
      </c>
      <c r="B447" s="57" t="s">
        <v>67</v>
      </c>
      <c r="C447" s="32"/>
      <c r="D447" s="32">
        <v>3</v>
      </c>
      <c r="E447" s="58" t="s">
        <v>47</v>
      </c>
      <c r="F447" s="60">
        <v>422.14</v>
      </c>
      <c r="G447" s="44"/>
      <c r="H447" s="38"/>
      <c r="I447" s="39" t="s">
        <v>33</v>
      </c>
      <c r="J447" s="40">
        <f t="shared" si="28"/>
        <v>1</v>
      </c>
      <c r="K447" s="38" t="s">
        <v>34</v>
      </c>
      <c r="L447" s="38" t="s">
        <v>4</v>
      </c>
      <c r="M447" s="41"/>
      <c r="N447" s="49"/>
      <c r="O447" s="49"/>
      <c r="P447" s="50"/>
      <c r="Q447" s="49"/>
      <c r="R447" s="49"/>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2">
        <f t="shared" si="29"/>
        <v>1266.42</v>
      </c>
      <c r="BB447" s="51">
        <f t="shared" si="30"/>
        <v>1266.42</v>
      </c>
      <c r="BC447" s="56" t="str">
        <f t="shared" si="31"/>
        <v>INR  One Thousand Two Hundred &amp; Sixty Six  and Paise Forty Two Only</v>
      </c>
      <c r="IA447" s="20">
        <v>15.74</v>
      </c>
      <c r="IB447" s="20" t="s">
        <v>67</v>
      </c>
      <c r="ID447" s="20">
        <v>3</v>
      </c>
      <c r="IE447" s="21" t="s">
        <v>47</v>
      </c>
      <c r="IF447" s="21"/>
      <c r="IG447" s="21"/>
      <c r="IH447" s="21"/>
      <c r="II447" s="21"/>
    </row>
    <row r="448" spans="1:243" s="20" customFormat="1" ht="28.5">
      <c r="A448" s="74">
        <v>15.75</v>
      </c>
      <c r="B448" s="57" t="s">
        <v>126</v>
      </c>
      <c r="C448" s="32"/>
      <c r="D448" s="32">
        <v>2</v>
      </c>
      <c r="E448" s="58" t="s">
        <v>47</v>
      </c>
      <c r="F448" s="60">
        <v>357.65</v>
      </c>
      <c r="G448" s="44"/>
      <c r="H448" s="38"/>
      <c r="I448" s="39" t="s">
        <v>33</v>
      </c>
      <c r="J448" s="40">
        <f t="shared" si="28"/>
        <v>1</v>
      </c>
      <c r="K448" s="38" t="s">
        <v>34</v>
      </c>
      <c r="L448" s="38" t="s">
        <v>4</v>
      </c>
      <c r="M448" s="41"/>
      <c r="N448" s="49"/>
      <c r="O448" s="49"/>
      <c r="P448" s="50"/>
      <c r="Q448" s="49"/>
      <c r="R448" s="49"/>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2">
        <f t="shared" si="29"/>
        <v>715.3</v>
      </c>
      <c r="BB448" s="51">
        <f t="shared" si="30"/>
        <v>715.3</v>
      </c>
      <c r="BC448" s="56" t="str">
        <f t="shared" si="31"/>
        <v>INR  Seven Hundred &amp; Fifteen  and Paise Thirty Only</v>
      </c>
      <c r="IA448" s="20">
        <v>15.75</v>
      </c>
      <c r="IB448" s="20" t="s">
        <v>126</v>
      </c>
      <c r="ID448" s="20">
        <v>2</v>
      </c>
      <c r="IE448" s="21" t="s">
        <v>47</v>
      </c>
      <c r="IF448" s="21"/>
      <c r="IG448" s="21"/>
      <c r="IH448" s="21"/>
      <c r="II448" s="21"/>
    </row>
    <row r="449" spans="1:243" s="20" customFormat="1" ht="94.5">
      <c r="A449" s="74">
        <v>15.76</v>
      </c>
      <c r="B449" s="57" t="s">
        <v>439</v>
      </c>
      <c r="C449" s="32"/>
      <c r="D449" s="64"/>
      <c r="E449" s="64"/>
      <c r="F449" s="64"/>
      <c r="G449" s="64"/>
      <c r="H449" s="64"/>
      <c r="I449" s="64"/>
      <c r="J449" s="64"/>
      <c r="K449" s="64"/>
      <c r="L449" s="64"/>
      <c r="M449" s="64"/>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c r="AZ449" s="65"/>
      <c r="BA449" s="65"/>
      <c r="BB449" s="65"/>
      <c r="BC449" s="65"/>
      <c r="IA449" s="20">
        <v>15.76</v>
      </c>
      <c r="IB449" s="20" t="s">
        <v>439</v>
      </c>
      <c r="IE449" s="21"/>
      <c r="IF449" s="21"/>
      <c r="IG449" s="21"/>
      <c r="IH449" s="21"/>
      <c r="II449" s="21"/>
    </row>
    <row r="450" spans="1:243" s="20" customFormat="1" ht="15.75">
      <c r="A450" s="74">
        <v>15.77</v>
      </c>
      <c r="B450" s="57" t="s">
        <v>440</v>
      </c>
      <c r="C450" s="32"/>
      <c r="D450" s="64"/>
      <c r="E450" s="64"/>
      <c r="F450" s="64"/>
      <c r="G450" s="64"/>
      <c r="H450" s="64"/>
      <c r="I450" s="64"/>
      <c r="J450" s="64"/>
      <c r="K450" s="64"/>
      <c r="L450" s="64"/>
      <c r="M450" s="64"/>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c r="AZ450" s="65"/>
      <c r="BA450" s="65"/>
      <c r="BB450" s="65"/>
      <c r="BC450" s="65"/>
      <c r="IA450" s="20">
        <v>15.77</v>
      </c>
      <c r="IB450" s="20" t="s">
        <v>440</v>
      </c>
      <c r="IE450" s="21"/>
      <c r="IF450" s="21"/>
      <c r="IG450" s="21"/>
      <c r="IH450" s="21"/>
      <c r="II450" s="21"/>
    </row>
    <row r="451" spans="1:243" s="20" customFormat="1" ht="42.75">
      <c r="A451" s="74">
        <v>15.78</v>
      </c>
      <c r="B451" s="57" t="s">
        <v>441</v>
      </c>
      <c r="C451" s="32"/>
      <c r="D451" s="32">
        <v>1</v>
      </c>
      <c r="E451" s="58" t="s">
        <v>47</v>
      </c>
      <c r="F451" s="60">
        <v>1326.22</v>
      </c>
      <c r="G451" s="44"/>
      <c r="H451" s="38"/>
      <c r="I451" s="39" t="s">
        <v>33</v>
      </c>
      <c r="J451" s="40">
        <f t="shared" si="28"/>
        <v>1</v>
      </c>
      <c r="K451" s="38" t="s">
        <v>34</v>
      </c>
      <c r="L451" s="38" t="s">
        <v>4</v>
      </c>
      <c r="M451" s="41"/>
      <c r="N451" s="49"/>
      <c r="O451" s="49"/>
      <c r="P451" s="50"/>
      <c r="Q451" s="49"/>
      <c r="R451" s="49"/>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2">
        <f t="shared" si="29"/>
        <v>1326.22</v>
      </c>
      <c r="BB451" s="51">
        <f t="shared" si="30"/>
        <v>1326.22</v>
      </c>
      <c r="BC451" s="56" t="str">
        <f t="shared" si="31"/>
        <v>INR  One Thousand Three Hundred &amp; Twenty Six  and Paise Twenty Two Only</v>
      </c>
      <c r="IA451" s="20">
        <v>15.78</v>
      </c>
      <c r="IB451" s="20" t="s">
        <v>441</v>
      </c>
      <c r="ID451" s="20">
        <v>1</v>
      </c>
      <c r="IE451" s="21" t="s">
        <v>47</v>
      </c>
      <c r="IF451" s="21"/>
      <c r="IG451" s="21"/>
      <c r="IH451" s="21"/>
      <c r="II451" s="21"/>
    </row>
    <row r="452" spans="1:243" s="20" customFormat="1" ht="15.75">
      <c r="A452" s="74">
        <v>15.79</v>
      </c>
      <c r="B452" s="57" t="s">
        <v>442</v>
      </c>
      <c r="C452" s="32"/>
      <c r="D452" s="64"/>
      <c r="E452" s="64"/>
      <c r="F452" s="64"/>
      <c r="G452" s="64"/>
      <c r="H452" s="64"/>
      <c r="I452" s="64"/>
      <c r="J452" s="64"/>
      <c r="K452" s="64"/>
      <c r="L452" s="64"/>
      <c r="M452" s="64"/>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c r="AZ452" s="65"/>
      <c r="BA452" s="65"/>
      <c r="BB452" s="65"/>
      <c r="BC452" s="65"/>
      <c r="IA452" s="20">
        <v>15.79</v>
      </c>
      <c r="IB452" s="20" t="s">
        <v>442</v>
      </c>
      <c r="IE452" s="21"/>
      <c r="IF452" s="21"/>
      <c r="IG452" s="21"/>
      <c r="IH452" s="21"/>
      <c r="II452" s="21"/>
    </row>
    <row r="453" spans="1:243" s="20" customFormat="1" ht="42.75">
      <c r="A453" s="74">
        <v>15.8</v>
      </c>
      <c r="B453" s="57" t="s">
        <v>443</v>
      </c>
      <c r="C453" s="32"/>
      <c r="D453" s="32">
        <v>1</v>
      </c>
      <c r="E453" s="58" t="s">
        <v>47</v>
      </c>
      <c r="F453" s="60">
        <v>1384.88</v>
      </c>
      <c r="G453" s="44"/>
      <c r="H453" s="38"/>
      <c r="I453" s="39" t="s">
        <v>33</v>
      </c>
      <c r="J453" s="40">
        <f t="shared" si="28"/>
        <v>1</v>
      </c>
      <c r="K453" s="38" t="s">
        <v>34</v>
      </c>
      <c r="L453" s="38" t="s">
        <v>4</v>
      </c>
      <c r="M453" s="41"/>
      <c r="N453" s="49"/>
      <c r="O453" s="49"/>
      <c r="P453" s="50"/>
      <c r="Q453" s="49"/>
      <c r="R453" s="49"/>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2">
        <f t="shared" si="29"/>
        <v>1384.88</v>
      </c>
      <c r="BB453" s="51">
        <f t="shared" si="30"/>
        <v>1384.88</v>
      </c>
      <c r="BC453" s="56" t="str">
        <f t="shared" si="31"/>
        <v>INR  One Thousand Three Hundred &amp; Eighty Four  and Paise Eighty Eight Only</v>
      </c>
      <c r="IA453" s="20">
        <v>15.8</v>
      </c>
      <c r="IB453" s="20" t="s">
        <v>443</v>
      </c>
      <c r="ID453" s="20">
        <v>1</v>
      </c>
      <c r="IE453" s="21" t="s">
        <v>47</v>
      </c>
      <c r="IF453" s="21"/>
      <c r="IG453" s="21"/>
      <c r="IH453" s="21"/>
      <c r="II453" s="21"/>
    </row>
    <row r="454" spans="1:243" s="20" customFormat="1" ht="110.25">
      <c r="A454" s="74">
        <v>15.81</v>
      </c>
      <c r="B454" s="57" t="s">
        <v>444</v>
      </c>
      <c r="C454" s="32"/>
      <c r="D454" s="32">
        <v>1</v>
      </c>
      <c r="E454" s="58" t="s">
        <v>47</v>
      </c>
      <c r="F454" s="60">
        <v>200.09</v>
      </c>
      <c r="G454" s="44"/>
      <c r="H454" s="38"/>
      <c r="I454" s="39" t="s">
        <v>33</v>
      </c>
      <c r="J454" s="40">
        <f t="shared" si="28"/>
        <v>1</v>
      </c>
      <c r="K454" s="38" t="s">
        <v>34</v>
      </c>
      <c r="L454" s="38" t="s">
        <v>4</v>
      </c>
      <c r="M454" s="41"/>
      <c r="N454" s="49"/>
      <c r="O454" s="49"/>
      <c r="P454" s="50"/>
      <c r="Q454" s="49"/>
      <c r="R454" s="49"/>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2">
        <f t="shared" si="29"/>
        <v>200.09</v>
      </c>
      <c r="BB454" s="51">
        <f t="shared" si="30"/>
        <v>200.09</v>
      </c>
      <c r="BC454" s="56" t="str">
        <f t="shared" si="31"/>
        <v>INR  Two Hundred    and Paise Nine Only</v>
      </c>
      <c r="IA454" s="20">
        <v>15.81</v>
      </c>
      <c r="IB454" s="20" t="s">
        <v>444</v>
      </c>
      <c r="ID454" s="20">
        <v>1</v>
      </c>
      <c r="IE454" s="21" t="s">
        <v>47</v>
      </c>
      <c r="IF454" s="21"/>
      <c r="IG454" s="21"/>
      <c r="IH454" s="21"/>
      <c r="II454" s="21"/>
    </row>
    <row r="455" spans="1:243" s="20" customFormat="1" ht="157.5">
      <c r="A455" s="74">
        <v>15.82</v>
      </c>
      <c r="B455" s="57" t="s">
        <v>445</v>
      </c>
      <c r="C455" s="32"/>
      <c r="D455" s="32">
        <v>1</v>
      </c>
      <c r="E455" s="58" t="s">
        <v>47</v>
      </c>
      <c r="F455" s="60">
        <v>12145.94</v>
      </c>
      <c r="G455" s="44"/>
      <c r="H455" s="38"/>
      <c r="I455" s="39" t="s">
        <v>33</v>
      </c>
      <c r="J455" s="40">
        <f t="shared" si="28"/>
        <v>1</v>
      </c>
      <c r="K455" s="38" t="s">
        <v>34</v>
      </c>
      <c r="L455" s="38" t="s">
        <v>4</v>
      </c>
      <c r="M455" s="41"/>
      <c r="N455" s="49"/>
      <c r="O455" s="49"/>
      <c r="P455" s="50"/>
      <c r="Q455" s="49"/>
      <c r="R455" s="49"/>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2">
        <f t="shared" si="29"/>
        <v>12145.94</v>
      </c>
      <c r="BB455" s="51">
        <f t="shared" si="30"/>
        <v>12145.94</v>
      </c>
      <c r="BC455" s="56" t="str">
        <f t="shared" si="31"/>
        <v>INR  Twelve Thousand One Hundred &amp; Forty Five  and Paise Ninety Four Only</v>
      </c>
      <c r="IA455" s="20">
        <v>15.82</v>
      </c>
      <c r="IB455" s="20" t="s">
        <v>445</v>
      </c>
      <c r="ID455" s="20">
        <v>1</v>
      </c>
      <c r="IE455" s="21" t="s">
        <v>47</v>
      </c>
      <c r="IF455" s="21"/>
      <c r="IG455" s="21"/>
      <c r="IH455" s="21"/>
      <c r="II455" s="21"/>
    </row>
    <row r="456" spans="1:243" s="20" customFormat="1" ht="100.5" customHeight="1">
      <c r="A456" s="74">
        <v>15.83</v>
      </c>
      <c r="B456" s="57" t="s">
        <v>446</v>
      </c>
      <c r="C456" s="32"/>
      <c r="D456" s="32">
        <v>1</v>
      </c>
      <c r="E456" s="58" t="s">
        <v>604</v>
      </c>
      <c r="F456" s="60">
        <v>4309.66</v>
      </c>
      <c r="G456" s="44"/>
      <c r="H456" s="38"/>
      <c r="I456" s="39" t="s">
        <v>33</v>
      </c>
      <c r="J456" s="40">
        <f t="shared" si="28"/>
        <v>1</v>
      </c>
      <c r="K456" s="38" t="s">
        <v>34</v>
      </c>
      <c r="L456" s="38" t="s">
        <v>4</v>
      </c>
      <c r="M456" s="41"/>
      <c r="N456" s="49"/>
      <c r="O456" s="49"/>
      <c r="P456" s="50"/>
      <c r="Q456" s="49"/>
      <c r="R456" s="49"/>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2">
        <f t="shared" si="29"/>
        <v>4309.66</v>
      </c>
      <c r="BB456" s="51">
        <f t="shared" si="30"/>
        <v>4309.66</v>
      </c>
      <c r="BC456" s="56" t="str">
        <f t="shared" si="31"/>
        <v>INR  Four Thousand Three Hundred &amp; Nine  and Paise Sixty Six Only</v>
      </c>
      <c r="IA456" s="20">
        <v>15.83</v>
      </c>
      <c r="IB456" s="63" t="s">
        <v>446</v>
      </c>
      <c r="ID456" s="20">
        <v>1</v>
      </c>
      <c r="IE456" s="21" t="s">
        <v>604</v>
      </c>
      <c r="IF456" s="21"/>
      <c r="IG456" s="21"/>
      <c r="IH456" s="21"/>
      <c r="II456" s="21"/>
    </row>
    <row r="457" spans="1:243" s="20" customFormat="1" ht="15.75">
      <c r="A457" s="74">
        <v>16</v>
      </c>
      <c r="B457" s="57" t="s">
        <v>447</v>
      </c>
      <c r="C457" s="32"/>
      <c r="D457" s="64"/>
      <c r="E457" s="64"/>
      <c r="F457" s="64"/>
      <c r="G457" s="64"/>
      <c r="H457" s="64"/>
      <c r="I457" s="64"/>
      <c r="J457" s="64"/>
      <c r="K457" s="64"/>
      <c r="L457" s="64"/>
      <c r="M457" s="64"/>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c r="AZ457" s="65"/>
      <c r="BA457" s="65"/>
      <c r="BB457" s="65"/>
      <c r="BC457" s="65"/>
      <c r="IA457" s="20">
        <v>16</v>
      </c>
      <c r="IB457" s="20" t="s">
        <v>447</v>
      </c>
      <c r="IE457" s="21"/>
      <c r="IF457" s="21"/>
      <c r="IG457" s="21"/>
      <c r="IH457" s="21"/>
      <c r="II457" s="21"/>
    </row>
    <row r="458" spans="1:243" s="20" customFormat="1" ht="78.75">
      <c r="A458" s="74">
        <v>16.01</v>
      </c>
      <c r="B458" s="57" t="s">
        <v>448</v>
      </c>
      <c r="C458" s="32"/>
      <c r="D458" s="64"/>
      <c r="E458" s="64"/>
      <c r="F458" s="64"/>
      <c r="G458" s="64"/>
      <c r="H458" s="64"/>
      <c r="I458" s="64"/>
      <c r="J458" s="64"/>
      <c r="K458" s="64"/>
      <c r="L458" s="64"/>
      <c r="M458" s="64"/>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c r="AZ458" s="65"/>
      <c r="BA458" s="65"/>
      <c r="BB458" s="65"/>
      <c r="BC458" s="65"/>
      <c r="IA458" s="20">
        <v>16.01</v>
      </c>
      <c r="IB458" s="20" t="s">
        <v>448</v>
      </c>
      <c r="IE458" s="21"/>
      <c r="IF458" s="21"/>
      <c r="IG458" s="21"/>
      <c r="IH458" s="21"/>
      <c r="II458" s="21"/>
    </row>
    <row r="459" spans="1:243" s="20" customFormat="1" ht="42.75">
      <c r="A459" s="74">
        <v>16.02</v>
      </c>
      <c r="B459" s="57" t="s">
        <v>449</v>
      </c>
      <c r="C459" s="32"/>
      <c r="D459" s="32">
        <v>7</v>
      </c>
      <c r="E459" s="58" t="s">
        <v>44</v>
      </c>
      <c r="F459" s="60">
        <v>249.8</v>
      </c>
      <c r="G459" s="44"/>
      <c r="H459" s="38"/>
      <c r="I459" s="39" t="s">
        <v>33</v>
      </c>
      <c r="J459" s="40">
        <f t="shared" si="28"/>
        <v>1</v>
      </c>
      <c r="K459" s="38" t="s">
        <v>34</v>
      </c>
      <c r="L459" s="38" t="s">
        <v>4</v>
      </c>
      <c r="M459" s="41"/>
      <c r="N459" s="49"/>
      <c r="O459" s="49"/>
      <c r="P459" s="50"/>
      <c r="Q459" s="49"/>
      <c r="R459" s="49"/>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2">
        <f t="shared" si="29"/>
        <v>1748.6</v>
      </c>
      <c r="BB459" s="51">
        <f t="shared" si="30"/>
        <v>1748.6</v>
      </c>
      <c r="BC459" s="56" t="str">
        <f t="shared" si="31"/>
        <v>INR  One Thousand Seven Hundred &amp; Forty Eight  and Paise Sixty Only</v>
      </c>
      <c r="IA459" s="20">
        <v>16.02</v>
      </c>
      <c r="IB459" s="20" t="s">
        <v>449</v>
      </c>
      <c r="ID459" s="20">
        <v>7</v>
      </c>
      <c r="IE459" s="21" t="s">
        <v>44</v>
      </c>
      <c r="IF459" s="21"/>
      <c r="IG459" s="21"/>
      <c r="IH459" s="21"/>
      <c r="II459" s="21"/>
    </row>
    <row r="460" spans="1:243" s="20" customFormat="1" ht="42.75">
      <c r="A460" s="74">
        <v>16.03</v>
      </c>
      <c r="B460" s="57" t="s">
        <v>450</v>
      </c>
      <c r="C460" s="32"/>
      <c r="D460" s="32">
        <v>7</v>
      </c>
      <c r="E460" s="58" t="s">
        <v>44</v>
      </c>
      <c r="F460" s="60">
        <v>301.71</v>
      </c>
      <c r="G460" s="44"/>
      <c r="H460" s="38"/>
      <c r="I460" s="39" t="s">
        <v>33</v>
      </c>
      <c r="J460" s="40">
        <f aca="true" t="shared" si="32" ref="J460:J523">IF(I460="Less(-)",-1,1)</f>
        <v>1</v>
      </c>
      <c r="K460" s="38" t="s">
        <v>34</v>
      </c>
      <c r="L460" s="38" t="s">
        <v>4</v>
      </c>
      <c r="M460" s="41"/>
      <c r="N460" s="49"/>
      <c r="O460" s="49"/>
      <c r="P460" s="50"/>
      <c r="Q460" s="49"/>
      <c r="R460" s="49"/>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2">
        <f aca="true" t="shared" si="33" ref="BA460:BA523">total_amount_ba($B$2,$D$2,D460,F460,J460,K460,M460)</f>
        <v>2111.97</v>
      </c>
      <c r="BB460" s="51">
        <f aca="true" t="shared" si="34" ref="BB460:BB523">BA460+SUM(N460:AZ460)</f>
        <v>2111.97</v>
      </c>
      <c r="BC460" s="56" t="str">
        <f aca="true" t="shared" si="35" ref="BC460:BC523">SpellNumber(L460,BB460)</f>
        <v>INR  Two Thousand One Hundred &amp; Eleven  and Paise Ninety Seven Only</v>
      </c>
      <c r="IA460" s="20">
        <v>16.03</v>
      </c>
      <c r="IB460" s="20" t="s">
        <v>450</v>
      </c>
      <c r="ID460" s="20">
        <v>7</v>
      </c>
      <c r="IE460" s="21" t="s">
        <v>44</v>
      </c>
      <c r="IF460" s="21"/>
      <c r="IG460" s="21"/>
      <c r="IH460" s="21"/>
      <c r="II460" s="21"/>
    </row>
    <row r="461" spans="1:243" s="20" customFormat="1" ht="28.5">
      <c r="A461" s="74">
        <v>16.04</v>
      </c>
      <c r="B461" s="57" t="s">
        <v>451</v>
      </c>
      <c r="C461" s="32"/>
      <c r="D461" s="32">
        <v>2</v>
      </c>
      <c r="E461" s="58" t="s">
        <v>44</v>
      </c>
      <c r="F461" s="60">
        <v>384.04</v>
      </c>
      <c r="G461" s="44"/>
      <c r="H461" s="38"/>
      <c r="I461" s="39" t="s">
        <v>33</v>
      </c>
      <c r="J461" s="40">
        <f t="shared" si="32"/>
        <v>1</v>
      </c>
      <c r="K461" s="38" t="s">
        <v>34</v>
      </c>
      <c r="L461" s="38" t="s">
        <v>4</v>
      </c>
      <c r="M461" s="41"/>
      <c r="N461" s="49"/>
      <c r="O461" s="49"/>
      <c r="P461" s="50"/>
      <c r="Q461" s="49"/>
      <c r="R461" s="49"/>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2">
        <f t="shared" si="33"/>
        <v>768.08</v>
      </c>
      <c r="BB461" s="51">
        <f t="shared" si="34"/>
        <v>768.08</v>
      </c>
      <c r="BC461" s="56" t="str">
        <f t="shared" si="35"/>
        <v>INR  Seven Hundred &amp; Sixty Eight  and Paise Eight Only</v>
      </c>
      <c r="IA461" s="20">
        <v>16.04</v>
      </c>
      <c r="IB461" s="20" t="s">
        <v>451</v>
      </c>
      <c r="ID461" s="20">
        <v>2</v>
      </c>
      <c r="IE461" s="21" t="s">
        <v>44</v>
      </c>
      <c r="IF461" s="21"/>
      <c r="IG461" s="21"/>
      <c r="IH461" s="21"/>
      <c r="II461" s="21"/>
    </row>
    <row r="462" spans="1:243" s="20" customFormat="1" ht="42.75">
      <c r="A462" s="74">
        <v>16.05</v>
      </c>
      <c r="B462" s="57" t="s">
        <v>452</v>
      </c>
      <c r="C462" s="32"/>
      <c r="D462" s="32">
        <v>3</v>
      </c>
      <c r="E462" s="58" t="s">
        <v>44</v>
      </c>
      <c r="F462" s="60">
        <v>464.45</v>
      </c>
      <c r="G462" s="44"/>
      <c r="H462" s="38"/>
      <c r="I462" s="39" t="s">
        <v>33</v>
      </c>
      <c r="J462" s="40">
        <f t="shared" si="32"/>
        <v>1</v>
      </c>
      <c r="K462" s="38" t="s">
        <v>34</v>
      </c>
      <c r="L462" s="38" t="s">
        <v>4</v>
      </c>
      <c r="M462" s="41"/>
      <c r="N462" s="49"/>
      <c r="O462" s="49"/>
      <c r="P462" s="50"/>
      <c r="Q462" s="49"/>
      <c r="R462" s="49"/>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2">
        <f t="shared" si="33"/>
        <v>1393.35</v>
      </c>
      <c r="BB462" s="51">
        <f t="shared" si="34"/>
        <v>1393.35</v>
      </c>
      <c r="BC462" s="56" t="str">
        <f t="shared" si="35"/>
        <v>INR  One Thousand Three Hundred &amp; Ninety Three  and Paise Thirty Five Only</v>
      </c>
      <c r="IA462" s="20">
        <v>16.05</v>
      </c>
      <c r="IB462" s="20" t="s">
        <v>452</v>
      </c>
      <c r="ID462" s="20">
        <v>3</v>
      </c>
      <c r="IE462" s="21" t="s">
        <v>44</v>
      </c>
      <c r="IF462" s="21"/>
      <c r="IG462" s="21"/>
      <c r="IH462" s="21"/>
      <c r="II462" s="21"/>
    </row>
    <row r="463" spans="1:243" s="20" customFormat="1" ht="42.75">
      <c r="A463" s="74">
        <v>16.06</v>
      </c>
      <c r="B463" s="57" t="s">
        <v>453</v>
      </c>
      <c r="C463" s="32"/>
      <c r="D463" s="32">
        <v>4</v>
      </c>
      <c r="E463" s="58" t="s">
        <v>44</v>
      </c>
      <c r="F463" s="60">
        <v>560.81</v>
      </c>
      <c r="G463" s="44"/>
      <c r="H463" s="38"/>
      <c r="I463" s="39" t="s">
        <v>33</v>
      </c>
      <c r="J463" s="40">
        <f t="shared" si="32"/>
        <v>1</v>
      </c>
      <c r="K463" s="38" t="s">
        <v>34</v>
      </c>
      <c r="L463" s="38" t="s">
        <v>4</v>
      </c>
      <c r="M463" s="41"/>
      <c r="N463" s="49"/>
      <c r="O463" s="49"/>
      <c r="P463" s="50"/>
      <c r="Q463" s="49"/>
      <c r="R463" s="49"/>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2">
        <f t="shared" si="33"/>
        <v>2243.24</v>
      </c>
      <c r="BB463" s="51">
        <f t="shared" si="34"/>
        <v>2243.24</v>
      </c>
      <c r="BC463" s="56" t="str">
        <f t="shared" si="35"/>
        <v>INR  Two Thousand Two Hundred &amp; Forty Three  and Paise Twenty Four Only</v>
      </c>
      <c r="IA463" s="20">
        <v>16.06</v>
      </c>
      <c r="IB463" s="20" t="s">
        <v>453</v>
      </c>
      <c r="ID463" s="20">
        <v>4</v>
      </c>
      <c r="IE463" s="21" t="s">
        <v>44</v>
      </c>
      <c r="IF463" s="21"/>
      <c r="IG463" s="21"/>
      <c r="IH463" s="21"/>
      <c r="II463" s="21"/>
    </row>
    <row r="464" spans="1:243" s="20" customFormat="1" ht="42.75">
      <c r="A464" s="74">
        <v>16.07</v>
      </c>
      <c r="B464" s="57" t="s">
        <v>454</v>
      </c>
      <c r="C464" s="32"/>
      <c r="D464" s="32">
        <v>2</v>
      </c>
      <c r="E464" s="58" t="s">
        <v>44</v>
      </c>
      <c r="F464" s="60">
        <v>689.83</v>
      </c>
      <c r="G464" s="44"/>
      <c r="H464" s="38"/>
      <c r="I464" s="39" t="s">
        <v>33</v>
      </c>
      <c r="J464" s="40">
        <f t="shared" si="32"/>
        <v>1</v>
      </c>
      <c r="K464" s="38" t="s">
        <v>34</v>
      </c>
      <c r="L464" s="38" t="s">
        <v>4</v>
      </c>
      <c r="M464" s="41"/>
      <c r="N464" s="49"/>
      <c r="O464" s="49"/>
      <c r="P464" s="50"/>
      <c r="Q464" s="49"/>
      <c r="R464" s="49"/>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2">
        <f t="shared" si="33"/>
        <v>1379.66</v>
      </c>
      <c r="BB464" s="51">
        <f t="shared" si="34"/>
        <v>1379.66</v>
      </c>
      <c r="BC464" s="56" t="str">
        <f t="shared" si="35"/>
        <v>INR  One Thousand Three Hundred &amp; Seventy Nine  and Paise Sixty Six Only</v>
      </c>
      <c r="IA464" s="20">
        <v>16.07</v>
      </c>
      <c r="IB464" s="20" t="s">
        <v>454</v>
      </c>
      <c r="ID464" s="20">
        <v>2</v>
      </c>
      <c r="IE464" s="21" t="s">
        <v>44</v>
      </c>
      <c r="IF464" s="21"/>
      <c r="IG464" s="21"/>
      <c r="IH464" s="21"/>
      <c r="II464" s="21"/>
    </row>
    <row r="465" spans="1:243" s="20" customFormat="1" ht="110.25">
      <c r="A465" s="74">
        <v>16.08</v>
      </c>
      <c r="B465" s="57" t="s">
        <v>455</v>
      </c>
      <c r="C465" s="32"/>
      <c r="D465" s="64"/>
      <c r="E465" s="64"/>
      <c r="F465" s="64"/>
      <c r="G465" s="64"/>
      <c r="H465" s="64"/>
      <c r="I465" s="64"/>
      <c r="J465" s="64"/>
      <c r="K465" s="64"/>
      <c r="L465" s="64"/>
      <c r="M465" s="64"/>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c r="AZ465" s="65"/>
      <c r="BA465" s="65"/>
      <c r="BB465" s="65"/>
      <c r="BC465" s="65"/>
      <c r="IA465" s="20">
        <v>16.08</v>
      </c>
      <c r="IB465" s="20" t="s">
        <v>455</v>
      </c>
      <c r="IE465" s="21"/>
      <c r="IF465" s="21"/>
      <c r="IG465" s="21"/>
      <c r="IH465" s="21"/>
      <c r="II465" s="21"/>
    </row>
    <row r="466" spans="1:243" s="20" customFormat="1" ht="42.75">
      <c r="A466" s="74">
        <v>16.09</v>
      </c>
      <c r="B466" s="57" t="s">
        <v>449</v>
      </c>
      <c r="C466" s="32"/>
      <c r="D466" s="32">
        <v>3</v>
      </c>
      <c r="E466" s="58" t="s">
        <v>44</v>
      </c>
      <c r="F466" s="60">
        <v>392.46</v>
      </c>
      <c r="G466" s="44"/>
      <c r="H466" s="38"/>
      <c r="I466" s="39" t="s">
        <v>33</v>
      </c>
      <c r="J466" s="40">
        <f t="shared" si="32"/>
        <v>1</v>
      </c>
      <c r="K466" s="38" t="s">
        <v>34</v>
      </c>
      <c r="L466" s="38" t="s">
        <v>4</v>
      </c>
      <c r="M466" s="41"/>
      <c r="N466" s="49"/>
      <c r="O466" s="49"/>
      <c r="P466" s="50"/>
      <c r="Q466" s="49"/>
      <c r="R466" s="49"/>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2">
        <f t="shared" si="33"/>
        <v>1177.38</v>
      </c>
      <c r="BB466" s="51">
        <f t="shared" si="34"/>
        <v>1177.38</v>
      </c>
      <c r="BC466" s="56" t="str">
        <f t="shared" si="35"/>
        <v>INR  One Thousand One Hundred &amp; Seventy Seven  and Paise Thirty Eight Only</v>
      </c>
      <c r="IA466" s="20">
        <v>16.09</v>
      </c>
      <c r="IB466" s="20" t="s">
        <v>449</v>
      </c>
      <c r="ID466" s="20">
        <v>3</v>
      </c>
      <c r="IE466" s="21" t="s">
        <v>44</v>
      </c>
      <c r="IF466" s="21"/>
      <c r="IG466" s="21"/>
      <c r="IH466" s="21"/>
      <c r="II466" s="21"/>
    </row>
    <row r="467" spans="1:243" s="20" customFormat="1" ht="28.5">
      <c r="A467" s="74">
        <v>16.1</v>
      </c>
      <c r="B467" s="57" t="s">
        <v>450</v>
      </c>
      <c r="C467" s="32"/>
      <c r="D467" s="32">
        <v>2</v>
      </c>
      <c r="E467" s="58" t="s">
        <v>44</v>
      </c>
      <c r="F467" s="60">
        <v>433.23</v>
      </c>
      <c r="G467" s="44"/>
      <c r="H467" s="38"/>
      <c r="I467" s="39" t="s">
        <v>33</v>
      </c>
      <c r="J467" s="40">
        <f t="shared" si="32"/>
        <v>1</v>
      </c>
      <c r="K467" s="38" t="s">
        <v>34</v>
      </c>
      <c r="L467" s="38" t="s">
        <v>4</v>
      </c>
      <c r="M467" s="41"/>
      <c r="N467" s="49"/>
      <c r="O467" s="49"/>
      <c r="P467" s="50"/>
      <c r="Q467" s="49"/>
      <c r="R467" s="49"/>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2">
        <f t="shared" si="33"/>
        <v>866.46</v>
      </c>
      <c r="BB467" s="51">
        <f t="shared" si="34"/>
        <v>866.46</v>
      </c>
      <c r="BC467" s="56" t="str">
        <f t="shared" si="35"/>
        <v>INR  Eight Hundred &amp; Sixty Six  and Paise Forty Six Only</v>
      </c>
      <c r="IA467" s="20">
        <v>16.1</v>
      </c>
      <c r="IB467" s="20" t="s">
        <v>450</v>
      </c>
      <c r="ID467" s="20">
        <v>2</v>
      </c>
      <c r="IE467" s="21" t="s">
        <v>44</v>
      </c>
      <c r="IF467" s="21"/>
      <c r="IG467" s="21"/>
      <c r="IH467" s="21"/>
      <c r="II467" s="21"/>
    </row>
    <row r="468" spans="1:243" s="20" customFormat="1" ht="63">
      <c r="A468" s="74">
        <v>16.11</v>
      </c>
      <c r="B468" s="57" t="s">
        <v>456</v>
      </c>
      <c r="C468" s="32"/>
      <c r="D468" s="64"/>
      <c r="E468" s="64"/>
      <c r="F468" s="64"/>
      <c r="G468" s="64"/>
      <c r="H468" s="64"/>
      <c r="I468" s="64"/>
      <c r="J468" s="64"/>
      <c r="K468" s="64"/>
      <c r="L468" s="64"/>
      <c r="M468" s="64"/>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c r="AZ468" s="65"/>
      <c r="BA468" s="65"/>
      <c r="BB468" s="65"/>
      <c r="BC468" s="65"/>
      <c r="IA468" s="20">
        <v>16.11</v>
      </c>
      <c r="IB468" s="20" t="s">
        <v>456</v>
      </c>
      <c r="IE468" s="21"/>
      <c r="IF468" s="21"/>
      <c r="IG468" s="21"/>
      <c r="IH468" s="21"/>
      <c r="II468" s="21"/>
    </row>
    <row r="469" spans="1:243" s="20" customFormat="1" ht="28.5">
      <c r="A469" s="74">
        <v>16.12</v>
      </c>
      <c r="B469" s="57" t="s">
        <v>451</v>
      </c>
      <c r="C469" s="32"/>
      <c r="D469" s="32">
        <v>3</v>
      </c>
      <c r="E469" s="58" t="s">
        <v>44</v>
      </c>
      <c r="F469" s="60">
        <v>319.64</v>
      </c>
      <c r="G469" s="44"/>
      <c r="H469" s="38"/>
      <c r="I469" s="39" t="s">
        <v>33</v>
      </c>
      <c r="J469" s="40">
        <f t="shared" si="32"/>
        <v>1</v>
      </c>
      <c r="K469" s="38" t="s">
        <v>34</v>
      </c>
      <c r="L469" s="38" t="s">
        <v>4</v>
      </c>
      <c r="M469" s="41"/>
      <c r="N469" s="49"/>
      <c r="O469" s="49"/>
      <c r="P469" s="50"/>
      <c r="Q469" s="49"/>
      <c r="R469" s="49"/>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2">
        <f t="shared" si="33"/>
        <v>958.92</v>
      </c>
      <c r="BB469" s="51">
        <f t="shared" si="34"/>
        <v>958.92</v>
      </c>
      <c r="BC469" s="56" t="str">
        <f t="shared" si="35"/>
        <v>INR  Nine Hundred &amp; Fifty Eight  and Paise Ninety Two Only</v>
      </c>
      <c r="IA469" s="20">
        <v>16.12</v>
      </c>
      <c r="IB469" s="20" t="s">
        <v>451</v>
      </c>
      <c r="ID469" s="20">
        <v>3</v>
      </c>
      <c r="IE469" s="21" t="s">
        <v>44</v>
      </c>
      <c r="IF469" s="21"/>
      <c r="IG469" s="21"/>
      <c r="IH469" s="21"/>
      <c r="II469" s="21"/>
    </row>
    <row r="470" spans="1:243" s="20" customFormat="1" ht="28.5">
      <c r="A470" s="74">
        <v>16.13</v>
      </c>
      <c r="B470" s="57" t="s">
        <v>452</v>
      </c>
      <c r="C470" s="32"/>
      <c r="D470" s="32">
        <v>2</v>
      </c>
      <c r="E470" s="58" t="s">
        <v>44</v>
      </c>
      <c r="F470" s="60">
        <v>372.38</v>
      </c>
      <c r="G470" s="44"/>
      <c r="H470" s="38"/>
      <c r="I470" s="39" t="s">
        <v>33</v>
      </c>
      <c r="J470" s="40">
        <f t="shared" si="32"/>
        <v>1</v>
      </c>
      <c r="K470" s="38" t="s">
        <v>34</v>
      </c>
      <c r="L470" s="38" t="s">
        <v>4</v>
      </c>
      <c r="M470" s="41"/>
      <c r="N470" s="49"/>
      <c r="O470" s="49"/>
      <c r="P470" s="50"/>
      <c r="Q470" s="49"/>
      <c r="R470" s="49"/>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2">
        <f t="shared" si="33"/>
        <v>744.76</v>
      </c>
      <c r="BB470" s="51">
        <f t="shared" si="34"/>
        <v>744.76</v>
      </c>
      <c r="BC470" s="56" t="str">
        <f t="shared" si="35"/>
        <v>INR  Seven Hundred &amp; Forty Four  and Paise Seventy Six Only</v>
      </c>
      <c r="IA470" s="20">
        <v>16.13</v>
      </c>
      <c r="IB470" s="20" t="s">
        <v>452</v>
      </c>
      <c r="ID470" s="20">
        <v>2</v>
      </c>
      <c r="IE470" s="21" t="s">
        <v>44</v>
      </c>
      <c r="IF470" s="21"/>
      <c r="IG470" s="21"/>
      <c r="IH470" s="21"/>
      <c r="II470" s="21"/>
    </row>
    <row r="471" spans="1:243" s="20" customFormat="1" ht="28.5">
      <c r="A471" s="74">
        <v>16.14</v>
      </c>
      <c r="B471" s="57" t="s">
        <v>453</v>
      </c>
      <c r="C471" s="32"/>
      <c r="D471" s="32">
        <v>2</v>
      </c>
      <c r="E471" s="58" t="s">
        <v>44</v>
      </c>
      <c r="F471" s="60">
        <v>423.63</v>
      </c>
      <c r="G471" s="44"/>
      <c r="H471" s="38"/>
      <c r="I471" s="39" t="s">
        <v>33</v>
      </c>
      <c r="J471" s="40">
        <f t="shared" si="32"/>
        <v>1</v>
      </c>
      <c r="K471" s="38" t="s">
        <v>34</v>
      </c>
      <c r="L471" s="38" t="s">
        <v>4</v>
      </c>
      <c r="M471" s="41"/>
      <c r="N471" s="49"/>
      <c r="O471" s="49"/>
      <c r="P471" s="50"/>
      <c r="Q471" s="49"/>
      <c r="R471" s="49"/>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2">
        <f t="shared" si="33"/>
        <v>847.26</v>
      </c>
      <c r="BB471" s="51">
        <f t="shared" si="34"/>
        <v>847.26</v>
      </c>
      <c r="BC471" s="56" t="str">
        <f t="shared" si="35"/>
        <v>INR  Eight Hundred &amp; Forty Seven  and Paise Twenty Six Only</v>
      </c>
      <c r="IA471" s="20">
        <v>16.14</v>
      </c>
      <c r="IB471" s="20" t="s">
        <v>453</v>
      </c>
      <c r="ID471" s="20">
        <v>2</v>
      </c>
      <c r="IE471" s="21" t="s">
        <v>44</v>
      </c>
      <c r="IF471" s="21"/>
      <c r="IG471" s="21"/>
      <c r="IH471" s="21"/>
      <c r="II471" s="21"/>
    </row>
    <row r="472" spans="1:243" s="20" customFormat="1" ht="28.5">
      <c r="A472" s="74">
        <v>16.15</v>
      </c>
      <c r="B472" s="57" t="s">
        <v>454</v>
      </c>
      <c r="C472" s="32"/>
      <c r="D472" s="32">
        <v>2</v>
      </c>
      <c r="E472" s="58" t="s">
        <v>44</v>
      </c>
      <c r="F472" s="60">
        <v>495.62</v>
      </c>
      <c r="G472" s="44"/>
      <c r="H472" s="38"/>
      <c r="I472" s="39" t="s">
        <v>33</v>
      </c>
      <c r="J472" s="40">
        <f t="shared" si="32"/>
        <v>1</v>
      </c>
      <c r="K472" s="38" t="s">
        <v>34</v>
      </c>
      <c r="L472" s="38" t="s">
        <v>4</v>
      </c>
      <c r="M472" s="41"/>
      <c r="N472" s="49"/>
      <c r="O472" s="49"/>
      <c r="P472" s="50"/>
      <c r="Q472" s="49"/>
      <c r="R472" s="49"/>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2">
        <f t="shared" si="33"/>
        <v>991.24</v>
      </c>
      <c r="BB472" s="51">
        <f t="shared" si="34"/>
        <v>991.24</v>
      </c>
      <c r="BC472" s="56" t="str">
        <f t="shared" si="35"/>
        <v>INR  Nine Hundred &amp; Ninety One  and Paise Twenty Four Only</v>
      </c>
      <c r="IA472" s="20">
        <v>16.15</v>
      </c>
      <c r="IB472" s="20" t="s">
        <v>454</v>
      </c>
      <c r="ID472" s="20">
        <v>2</v>
      </c>
      <c r="IE472" s="21" t="s">
        <v>44</v>
      </c>
      <c r="IF472" s="21"/>
      <c r="IG472" s="21"/>
      <c r="IH472" s="21"/>
      <c r="II472" s="21"/>
    </row>
    <row r="473" spans="1:243" s="20" customFormat="1" ht="42.75">
      <c r="A473" s="74">
        <v>16.16</v>
      </c>
      <c r="B473" s="57" t="s">
        <v>457</v>
      </c>
      <c r="C473" s="32"/>
      <c r="D473" s="32">
        <v>2</v>
      </c>
      <c r="E473" s="58" t="s">
        <v>44</v>
      </c>
      <c r="F473" s="60">
        <v>627.79</v>
      </c>
      <c r="G473" s="44"/>
      <c r="H473" s="38"/>
      <c r="I473" s="39" t="s">
        <v>33</v>
      </c>
      <c r="J473" s="40">
        <f t="shared" si="32"/>
        <v>1</v>
      </c>
      <c r="K473" s="38" t="s">
        <v>34</v>
      </c>
      <c r="L473" s="38" t="s">
        <v>4</v>
      </c>
      <c r="M473" s="41"/>
      <c r="N473" s="49"/>
      <c r="O473" s="49"/>
      <c r="P473" s="50"/>
      <c r="Q473" s="49"/>
      <c r="R473" s="49"/>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2">
        <f t="shared" si="33"/>
        <v>1255.58</v>
      </c>
      <c r="BB473" s="51">
        <f t="shared" si="34"/>
        <v>1255.58</v>
      </c>
      <c r="BC473" s="56" t="str">
        <f t="shared" si="35"/>
        <v>INR  One Thousand Two Hundred &amp; Fifty Five  and Paise Fifty Eight Only</v>
      </c>
      <c r="IA473" s="20">
        <v>16.16</v>
      </c>
      <c r="IB473" s="20" t="s">
        <v>457</v>
      </c>
      <c r="ID473" s="20">
        <v>2</v>
      </c>
      <c r="IE473" s="21" t="s">
        <v>44</v>
      </c>
      <c r="IF473" s="21"/>
      <c r="IG473" s="21"/>
      <c r="IH473" s="21"/>
      <c r="II473" s="21"/>
    </row>
    <row r="474" spans="1:243" s="20" customFormat="1" ht="78.75">
      <c r="A474" s="74">
        <v>16.17</v>
      </c>
      <c r="B474" s="57" t="s">
        <v>458</v>
      </c>
      <c r="C474" s="32"/>
      <c r="D474" s="64"/>
      <c r="E474" s="64"/>
      <c r="F474" s="64"/>
      <c r="G474" s="64"/>
      <c r="H474" s="64"/>
      <c r="I474" s="64"/>
      <c r="J474" s="64"/>
      <c r="K474" s="64"/>
      <c r="L474" s="64"/>
      <c r="M474" s="64"/>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c r="AZ474" s="65"/>
      <c r="BA474" s="65"/>
      <c r="BB474" s="65"/>
      <c r="BC474" s="65"/>
      <c r="IA474" s="20">
        <v>16.17</v>
      </c>
      <c r="IB474" s="20" t="s">
        <v>458</v>
      </c>
      <c r="IE474" s="21"/>
      <c r="IF474" s="21"/>
      <c r="IG474" s="21"/>
      <c r="IH474" s="21"/>
      <c r="II474" s="21"/>
    </row>
    <row r="475" spans="1:243" s="20" customFormat="1" ht="42.75">
      <c r="A475" s="74">
        <v>16.18</v>
      </c>
      <c r="B475" s="57" t="s">
        <v>459</v>
      </c>
      <c r="C475" s="32"/>
      <c r="D475" s="32">
        <v>2</v>
      </c>
      <c r="E475" s="58" t="s">
        <v>47</v>
      </c>
      <c r="F475" s="60">
        <v>590.49</v>
      </c>
      <c r="G475" s="44"/>
      <c r="H475" s="38"/>
      <c r="I475" s="39" t="s">
        <v>33</v>
      </c>
      <c r="J475" s="40">
        <f t="shared" si="32"/>
        <v>1</v>
      </c>
      <c r="K475" s="38" t="s">
        <v>34</v>
      </c>
      <c r="L475" s="38" t="s">
        <v>4</v>
      </c>
      <c r="M475" s="41"/>
      <c r="N475" s="49"/>
      <c r="O475" s="49"/>
      <c r="P475" s="50"/>
      <c r="Q475" s="49"/>
      <c r="R475" s="49"/>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2">
        <f t="shared" si="33"/>
        <v>1180.98</v>
      </c>
      <c r="BB475" s="51">
        <f t="shared" si="34"/>
        <v>1180.98</v>
      </c>
      <c r="BC475" s="56" t="str">
        <f t="shared" si="35"/>
        <v>INR  One Thousand One Hundred &amp; Eighty  and Paise Ninety Eight Only</v>
      </c>
      <c r="IA475" s="20">
        <v>16.18</v>
      </c>
      <c r="IB475" s="20" t="s">
        <v>459</v>
      </c>
      <c r="ID475" s="20">
        <v>2</v>
      </c>
      <c r="IE475" s="21" t="s">
        <v>47</v>
      </c>
      <c r="IF475" s="21"/>
      <c r="IG475" s="21"/>
      <c r="IH475" s="21"/>
      <c r="II475" s="21"/>
    </row>
    <row r="476" spans="1:243" s="20" customFormat="1" ht="42.75">
      <c r="A476" s="74">
        <v>16.19</v>
      </c>
      <c r="B476" s="57" t="s">
        <v>460</v>
      </c>
      <c r="C476" s="32"/>
      <c r="D476" s="32">
        <v>1</v>
      </c>
      <c r="E476" s="58" t="s">
        <v>47</v>
      </c>
      <c r="F476" s="60">
        <v>1256.25</v>
      </c>
      <c r="G476" s="44"/>
      <c r="H476" s="38"/>
      <c r="I476" s="39" t="s">
        <v>33</v>
      </c>
      <c r="J476" s="40">
        <f t="shared" si="32"/>
        <v>1</v>
      </c>
      <c r="K476" s="38" t="s">
        <v>34</v>
      </c>
      <c r="L476" s="38" t="s">
        <v>4</v>
      </c>
      <c r="M476" s="41"/>
      <c r="N476" s="49"/>
      <c r="O476" s="49"/>
      <c r="P476" s="50"/>
      <c r="Q476" s="49"/>
      <c r="R476" s="49"/>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2">
        <f t="shared" si="33"/>
        <v>1256.25</v>
      </c>
      <c r="BB476" s="51">
        <f t="shared" si="34"/>
        <v>1256.25</v>
      </c>
      <c r="BC476" s="56" t="str">
        <f t="shared" si="35"/>
        <v>INR  One Thousand Two Hundred &amp; Fifty Six  and Paise Twenty Five Only</v>
      </c>
      <c r="IA476" s="20">
        <v>16.19</v>
      </c>
      <c r="IB476" s="20" t="s">
        <v>460</v>
      </c>
      <c r="ID476" s="20">
        <v>1</v>
      </c>
      <c r="IE476" s="21" t="s">
        <v>47</v>
      </c>
      <c r="IF476" s="21"/>
      <c r="IG476" s="21"/>
      <c r="IH476" s="21"/>
      <c r="II476" s="21"/>
    </row>
    <row r="477" spans="1:243" s="20" customFormat="1" ht="31.5">
      <c r="A477" s="74">
        <v>16.2</v>
      </c>
      <c r="B477" s="57" t="s">
        <v>461</v>
      </c>
      <c r="C477" s="32"/>
      <c r="D477" s="64"/>
      <c r="E477" s="64"/>
      <c r="F477" s="64"/>
      <c r="G477" s="64"/>
      <c r="H477" s="64"/>
      <c r="I477" s="64"/>
      <c r="J477" s="64"/>
      <c r="K477" s="64"/>
      <c r="L477" s="64"/>
      <c r="M477" s="64"/>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IA477" s="20">
        <v>16.2</v>
      </c>
      <c r="IB477" s="20" t="s">
        <v>461</v>
      </c>
      <c r="IE477" s="21"/>
      <c r="IF477" s="21"/>
      <c r="IG477" s="21"/>
      <c r="IH477" s="21"/>
      <c r="II477" s="21"/>
    </row>
    <row r="478" spans="1:243" s="20" customFormat="1" ht="28.5">
      <c r="A478" s="74">
        <v>16.21</v>
      </c>
      <c r="B478" s="57" t="s">
        <v>462</v>
      </c>
      <c r="C478" s="32"/>
      <c r="D478" s="32">
        <v>2</v>
      </c>
      <c r="E478" s="58" t="s">
        <v>47</v>
      </c>
      <c r="F478" s="60">
        <v>265.28</v>
      </c>
      <c r="G478" s="44"/>
      <c r="H478" s="38"/>
      <c r="I478" s="39" t="s">
        <v>33</v>
      </c>
      <c r="J478" s="40">
        <f t="shared" si="32"/>
        <v>1</v>
      </c>
      <c r="K478" s="38" t="s">
        <v>34</v>
      </c>
      <c r="L478" s="38" t="s">
        <v>4</v>
      </c>
      <c r="M478" s="41"/>
      <c r="N478" s="49"/>
      <c r="O478" s="49"/>
      <c r="P478" s="50"/>
      <c r="Q478" s="49"/>
      <c r="R478" s="49"/>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2">
        <f t="shared" si="33"/>
        <v>530.56</v>
      </c>
      <c r="BB478" s="51">
        <f t="shared" si="34"/>
        <v>530.56</v>
      </c>
      <c r="BC478" s="56" t="str">
        <f t="shared" si="35"/>
        <v>INR  Five Hundred &amp; Thirty  and Paise Fifty Six Only</v>
      </c>
      <c r="IA478" s="20">
        <v>16.21</v>
      </c>
      <c r="IB478" s="20" t="s">
        <v>462</v>
      </c>
      <c r="ID478" s="20">
        <v>2</v>
      </c>
      <c r="IE478" s="21" t="s">
        <v>47</v>
      </c>
      <c r="IF478" s="21"/>
      <c r="IG478" s="21"/>
      <c r="IH478" s="21"/>
      <c r="II478" s="21"/>
    </row>
    <row r="479" spans="1:243" s="20" customFormat="1" ht="31.5">
      <c r="A479" s="74">
        <v>16.22</v>
      </c>
      <c r="B479" s="57" t="s">
        <v>463</v>
      </c>
      <c r="C479" s="32"/>
      <c r="D479" s="64"/>
      <c r="E479" s="64"/>
      <c r="F479" s="64"/>
      <c r="G479" s="64"/>
      <c r="H479" s="64"/>
      <c r="I479" s="64"/>
      <c r="J479" s="64"/>
      <c r="K479" s="64"/>
      <c r="L479" s="64"/>
      <c r="M479" s="64"/>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IA479" s="20">
        <v>16.22</v>
      </c>
      <c r="IB479" s="20" t="s">
        <v>463</v>
      </c>
      <c r="IE479" s="21"/>
      <c r="IF479" s="21"/>
      <c r="IG479" s="21"/>
      <c r="IH479" s="21"/>
      <c r="II479" s="21"/>
    </row>
    <row r="480" spans="1:243" s="20" customFormat="1" ht="28.5">
      <c r="A480" s="74">
        <v>16.23</v>
      </c>
      <c r="B480" s="57" t="s">
        <v>462</v>
      </c>
      <c r="C480" s="32"/>
      <c r="D480" s="32">
        <v>1</v>
      </c>
      <c r="E480" s="58" t="s">
        <v>47</v>
      </c>
      <c r="F480" s="60">
        <v>265.28</v>
      </c>
      <c r="G480" s="44"/>
      <c r="H480" s="38"/>
      <c r="I480" s="39" t="s">
        <v>33</v>
      </c>
      <c r="J480" s="40">
        <f t="shared" si="32"/>
        <v>1</v>
      </c>
      <c r="K480" s="38" t="s">
        <v>34</v>
      </c>
      <c r="L480" s="38" t="s">
        <v>4</v>
      </c>
      <c r="M480" s="41"/>
      <c r="N480" s="49"/>
      <c r="O480" s="49"/>
      <c r="P480" s="50"/>
      <c r="Q480" s="49"/>
      <c r="R480" s="49"/>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2">
        <f t="shared" si="33"/>
        <v>265.28</v>
      </c>
      <c r="BB480" s="51">
        <f t="shared" si="34"/>
        <v>265.28</v>
      </c>
      <c r="BC480" s="56" t="str">
        <f t="shared" si="35"/>
        <v>INR  Two Hundred &amp; Sixty Five  and Paise Twenty Eight Only</v>
      </c>
      <c r="IA480" s="20">
        <v>16.23</v>
      </c>
      <c r="IB480" s="20" t="s">
        <v>462</v>
      </c>
      <c r="ID480" s="20">
        <v>1</v>
      </c>
      <c r="IE480" s="21" t="s">
        <v>47</v>
      </c>
      <c r="IF480" s="21"/>
      <c r="IG480" s="21"/>
      <c r="IH480" s="21"/>
      <c r="II480" s="21"/>
    </row>
    <row r="481" spans="1:243" s="20" customFormat="1" ht="28.5">
      <c r="A481" s="74">
        <v>16.24</v>
      </c>
      <c r="B481" s="57" t="s">
        <v>464</v>
      </c>
      <c r="C481" s="32"/>
      <c r="D481" s="32">
        <v>1</v>
      </c>
      <c r="E481" s="58" t="s">
        <v>47</v>
      </c>
      <c r="F481" s="60">
        <v>286.23</v>
      </c>
      <c r="G481" s="44"/>
      <c r="H481" s="38"/>
      <c r="I481" s="39" t="s">
        <v>33</v>
      </c>
      <c r="J481" s="40">
        <f t="shared" si="32"/>
        <v>1</v>
      </c>
      <c r="K481" s="38" t="s">
        <v>34</v>
      </c>
      <c r="L481" s="38" t="s">
        <v>4</v>
      </c>
      <c r="M481" s="41"/>
      <c r="N481" s="49"/>
      <c r="O481" s="49"/>
      <c r="P481" s="50"/>
      <c r="Q481" s="49"/>
      <c r="R481" s="49"/>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2">
        <f t="shared" si="33"/>
        <v>286.23</v>
      </c>
      <c r="BB481" s="51">
        <f t="shared" si="34"/>
        <v>286.23</v>
      </c>
      <c r="BC481" s="56" t="str">
        <f t="shared" si="35"/>
        <v>INR  Two Hundred &amp; Eighty Six  and Paise Twenty Three Only</v>
      </c>
      <c r="IA481" s="20">
        <v>16.24</v>
      </c>
      <c r="IB481" s="20" t="s">
        <v>464</v>
      </c>
      <c r="ID481" s="20">
        <v>1</v>
      </c>
      <c r="IE481" s="21" t="s">
        <v>47</v>
      </c>
      <c r="IF481" s="21"/>
      <c r="IG481" s="21"/>
      <c r="IH481" s="21"/>
      <c r="II481" s="21"/>
    </row>
    <row r="482" spans="1:243" s="20" customFormat="1" ht="47.25">
      <c r="A482" s="74">
        <v>16.25</v>
      </c>
      <c r="B482" s="57" t="s">
        <v>465</v>
      </c>
      <c r="C482" s="32"/>
      <c r="D482" s="64"/>
      <c r="E482" s="64"/>
      <c r="F482" s="64"/>
      <c r="G482" s="64"/>
      <c r="H482" s="64"/>
      <c r="I482" s="64"/>
      <c r="J482" s="64"/>
      <c r="K482" s="64"/>
      <c r="L482" s="64"/>
      <c r="M482" s="64"/>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c r="AZ482" s="65"/>
      <c r="BA482" s="65"/>
      <c r="BB482" s="65"/>
      <c r="BC482" s="65"/>
      <c r="IA482" s="20">
        <v>16.25</v>
      </c>
      <c r="IB482" s="20" t="s">
        <v>465</v>
      </c>
      <c r="IE482" s="21"/>
      <c r="IF482" s="21"/>
      <c r="IG482" s="21"/>
      <c r="IH482" s="21"/>
      <c r="II482" s="21"/>
    </row>
    <row r="483" spans="1:243" s="20" customFormat="1" ht="28.5">
      <c r="A483" s="74">
        <v>16.26</v>
      </c>
      <c r="B483" s="57" t="s">
        <v>466</v>
      </c>
      <c r="C483" s="32"/>
      <c r="D483" s="32">
        <v>1</v>
      </c>
      <c r="E483" s="58" t="s">
        <v>47</v>
      </c>
      <c r="F483" s="60">
        <v>435.91</v>
      </c>
      <c r="G483" s="44"/>
      <c r="H483" s="38"/>
      <c r="I483" s="39" t="s">
        <v>33</v>
      </c>
      <c r="J483" s="40">
        <f t="shared" si="32"/>
        <v>1</v>
      </c>
      <c r="K483" s="38" t="s">
        <v>34</v>
      </c>
      <c r="L483" s="38" t="s">
        <v>4</v>
      </c>
      <c r="M483" s="41"/>
      <c r="N483" s="49"/>
      <c r="O483" s="49"/>
      <c r="P483" s="50"/>
      <c r="Q483" s="49"/>
      <c r="R483" s="49"/>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2">
        <f t="shared" si="33"/>
        <v>435.91</v>
      </c>
      <c r="BB483" s="51">
        <f t="shared" si="34"/>
        <v>435.91</v>
      </c>
      <c r="BC483" s="56" t="str">
        <f t="shared" si="35"/>
        <v>INR  Four Hundred &amp; Thirty Five  and Paise Ninety One Only</v>
      </c>
      <c r="IA483" s="20">
        <v>16.26</v>
      </c>
      <c r="IB483" s="20" t="s">
        <v>466</v>
      </c>
      <c r="ID483" s="20">
        <v>1</v>
      </c>
      <c r="IE483" s="21" t="s">
        <v>47</v>
      </c>
      <c r="IF483" s="21"/>
      <c r="IG483" s="21"/>
      <c r="IH483" s="21"/>
      <c r="II483" s="21"/>
    </row>
    <row r="484" spans="1:243" s="20" customFormat="1" ht="28.5">
      <c r="A484" s="74">
        <v>16.2699999999999</v>
      </c>
      <c r="B484" s="57" t="s">
        <v>464</v>
      </c>
      <c r="C484" s="32"/>
      <c r="D484" s="32">
        <v>1</v>
      </c>
      <c r="E484" s="58" t="s">
        <v>47</v>
      </c>
      <c r="F484" s="60">
        <v>403.51</v>
      </c>
      <c r="G484" s="44"/>
      <c r="H484" s="38"/>
      <c r="I484" s="39" t="s">
        <v>33</v>
      </c>
      <c r="J484" s="40">
        <f t="shared" si="32"/>
        <v>1</v>
      </c>
      <c r="K484" s="38" t="s">
        <v>34</v>
      </c>
      <c r="L484" s="38" t="s">
        <v>4</v>
      </c>
      <c r="M484" s="41"/>
      <c r="N484" s="49"/>
      <c r="O484" s="49"/>
      <c r="P484" s="50"/>
      <c r="Q484" s="49"/>
      <c r="R484" s="49"/>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2">
        <f t="shared" si="33"/>
        <v>403.51</v>
      </c>
      <c r="BB484" s="51">
        <f t="shared" si="34"/>
        <v>403.51</v>
      </c>
      <c r="BC484" s="56" t="str">
        <f t="shared" si="35"/>
        <v>INR  Four Hundred &amp; Three  and Paise Fifty One Only</v>
      </c>
      <c r="IA484" s="20">
        <v>16.2699999999999</v>
      </c>
      <c r="IB484" s="20" t="s">
        <v>464</v>
      </c>
      <c r="ID484" s="20">
        <v>1</v>
      </c>
      <c r="IE484" s="21" t="s">
        <v>47</v>
      </c>
      <c r="IF484" s="21"/>
      <c r="IG484" s="21"/>
      <c r="IH484" s="21"/>
      <c r="II484" s="21"/>
    </row>
    <row r="485" spans="1:243" s="20" customFormat="1" ht="28.5">
      <c r="A485" s="74">
        <v>16.2799999999999</v>
      </c>
      <c r="B485" s="57" t="s">
        <v>467</v>
      </c>
      <c r="C485" s="32"/>
      <c r="D485" s="32">
        <v>1</v>
      </c>
      <c r="E485" s="58" t="s">
        <v>47</v>
      </c>
      <c r="F485" s="60">
        <v>509.64</v>
      </c>
      <c r="G485" s="44"/>
      <c r="H485" s="38"/>
      <c r="I485" s="39" t="s">
        <v>33</v>
      </c>
      <c r="J485" s="40">
        <f t="shared" si="32"/>
        <v>1</v>
      </c>
      <c r="K485" s="38" t="s">
        <v>34</v>
      </c>
      <c r="L485" s="38" t="s">
        <v>4</v>
      </c>
      <c r="M485" s="41"/>
      <c r="N485" s="49"/>
      <c r="O485" s="49"/>
      <c r="P485" s="50"/>
      <c r="Q485" s="49"/>
      <c r="R485" s="49"/>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2">
        <f t="shared" si="33"/>
        <v>509.64</v>
      </c>
      <c r="BB485" s="51">
        <f t="shared" si="34"/>
        <v>509.64</v>
      </c>
      <c r="BC485" s="56" t="str">
        <f t="shared" si="35"/>
        <v>INR  Five Hundred &amp; Nine  and Paise Sixty Four Only</v>
      </c>
      <c r="IA485" s="20">
        <v>16.2799999999999</v>
      </c>
      <c r="IB485" s="20" t="s">
        <v>467</v>
      </c>
      <c r="ID485" s="20">
        <v>1</v>
      </c>
      <c r="IE485" s="21" t="s">
        <v>47</v>
      </c>
      <c r="IF485" s="21"/>
      <c r="IG485" s="21"/>
      <c r="IH485" s="21"/>
      <c r="II485" s="21"/>
    </row>
    <row r="486" spans="1:243" s="20" customFormat="1" ht="28.5">
      <c r="A486" s="74">
        <v>16.2899999999999</v>
      </c>
      <c r="B486" s="57" t="s">
        <v>468</v>
      </c>
      <c r="C486" s="32"/>
      <c r="D486" s="32">
        <v>1</v>
      </c>
      <c r="E486" s="58" t="s">
        <v>47</v>
      </c>
      <c r="F486" s="60">
        <v>594.83</v>
      </c>
      <c r="G486" s="44"/>
      <c r="H486" s="38"/>
      <c r="I486" s="39" t="s">
        <v>33</v>
      </c>
      <c r="J486" s="40">
        <f t="shared" si="32"/>
        <v>1</v>
      </c>
      <c r="K486" s="38" t="s">
        <v>34</v>
      </c>
      <c r="L486" s="38" t="s">
        <v>4</v>
      </c>
      <c r="M486" s="41"/>
      <c r="N486" s="49"/>
      <c r="O486" s="49"/>
      <c r="P486" s="50"/>
      <c r="Q486" s="49"/>
      <c r="R486" s="49"/>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2">
        <f t="shared" si="33"/>
        <v>594.83</v>
      </c>
      <c r="BB486" s="51">
        <f t="shared" si="34"/>
        <v>594.83</v>
      </c>
      <c r="BC486" s="56" t="str">
        <f t="shared" si="35"/>
        <v>INR  Five Hundred &amp; Ninety Four  and Paise Eighty Three Only</v>
      </c>
      <c r="IA486" s="20">
        <v>16.2899999999999</v>
      </c>
      <c r="IB486" s="20" t="s">
        <v>468</v>
      </c>
      <c r="ID486" s="20">
        <v>1</v>
      </c>
      <c r="IE486" s="21" t="s">
        <v>47</v>
      </c>
      <c r="IF486" s="21"/>
      <c r="IG486" s="21"/>
      <c r="IH486" s="21"/>
      <c r="II486" s="21"/>
    </row>
    <row r="487" spans="1:243" s="20" customFormat="1" ht="28.5">
      <c r="A487" s="74">
        <v>16.2999999999999</v>
      </c>
      <c r="B487" s="57" t="s">
        <v>469</v>
      </c>
      <c r="C487" s="32"/>
      <c r="D487" s="32">
        <v>1</v>
      </c>
      <c r="E487" s="58" t="s">
        <v>47</v>
      </c>
      <c r="F487" s="60">
        <v>762.12</v>
      </c>
      <c r="G487" s="44"/>
      <c r="H487" s="38"/>
      <c r="I487" s="39" t="s">
        <v>33</v>
      </c>
      <c r="J487" s="40">
        <f t="shared" si="32"/>
        <v>1</v>
      </c>
      <c r="K487" s="38" t="s">
        <v>34</v>
      </c>
      <c r="L487" s="38" t="s">
        <v>4</v>
      </c>
      <c r="M487" s="41"/>
      <c r="N487" s="49"/>
      <c r="O487" s="49"/>
      <c r="P487" s="50"/>
      <c r="Q487" s="49"/>
      <c r="R487" s="49"/>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2">
        <f t="shared" si="33"/>
        <v>762.12</v>
      </c>
      <c r="BB487" s="51">
        <f t="shared" si="34"/>
        <v>762.12</v>
      </c>
      <c r="BC487" s="56" t="str">
        <f t="shared" si="35"/>
        <v>INR  Seven Hundred &amp; Sixty Two  and Paise Twelve Only</v>
      </c>
      <c r="IA487" s="20">
        <v>16.2999999999999</v>
      </c>
      <c r="IB487" s="20" t="s">
        <v>469</v>
      </c>
      <c r="ID487" s="20">
        <v>1</v>
      </c>
      <c r="IE487" s="21" t="s">
        <v>47</v>
      </c>
      <c r="IF487" s="21"/>
      <c r="IG487" s="21"/>
      <c r="IH487" s="21"/>
      <c r="II487" s="21"/>
    </row>
    <row r="488" spans="1:243" s="20" customFormat="1" ht="42.75">
      <c r="A488" s="74">
        <v>16.3099999999999</v>
      </c>
      <c r="B488" s="57" t="s">
        <v>470</v>
      </c>
      <c r="C488" s="32"/>
      <c r="D488" s="32">
        <v>1</v>
      </c>
      <c r="E488" s="58" t="s">
        <v>47</v>
      </c>
      <c r="F488" s="60">
        <v>1304.78</v>
      </c>
      <c r="G488" s="44"/>
      <c r="H488" s="38"/>
      <c r="I488" s="39" t="s">
        <v>33</v>
      </c>
      <c r="J488" s="40">
        <f t="shared" si="32"/>
        <v>1</v>
      </c>
      <c r="K488" s="38" t="s">
        <v>34</v>
      </c>
      <c r="L488" s="38" t="s">
        <v>4</v>
      </c>
      <c r="M488" s="41"/>
      <c r="N488" s="49"/>
      <c r="O488" s="49"/>
      <c r="P488" s="50"/>
      <c r="Q488" s="49"/>
      <c r="R488" s="49"/>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2">
        <f t="shared" si="33"/>
        <v>1304.78</v>
      </c>
      <c r="BB488" s="51">
        <f t="shared" si="34"/>
        <v>1304.78</v>
      </c>
      <c r="BC488" s="56" t="str">
        <f t="shared" si="35"/>
        <v>INR  One Thousand Three Hundred &amp; Four  and Paise Seventy Eight Only</v>
      </c>
      <c r="IA488" s="20">
        <v>16.3099999999999</v>
      </c>
      <c r="IB488" s="20" t="s">
        <v>470</v>
      </c>
      <c r="ID488" s="20">
        <v>1</v>
      </c>
      <c r="IE488" s="21" t="s">
        <v>47</v>
      </c>
      <c r="IF488" s="21"/>
      <c r="IG488" s="21"/>
      <c r="IH488" s="21"/>
      <c r="II488" s="21"/>
    </row>
    <row r="489" spans="1:243" s="20" customFormat="1" ht="63">
      <c r="A489" s="74">
        <v>16.3199999999999</v>
      </c>
      <c r="B489" s="57" t="s">
        <v>471</v>
      </c>
      <c r="C489" s="32"/>
      <c r="D489" s="64"/>
      <c r="E489" s="64"/>
      <c r="F489" s="64"/>
      <c r="G489" s="64"/>
      <c r="H489" s="64"/>
      <c r="I489" s="64"/>
      <c r="J489" s="64"/>
      <c r="K489" s="64"/>
      <c r="L489" s="64"/>
      <c r="M489" s="64"/>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c r="AZ489" s="65"/>
      <c r="BA489" s="65"/>
      <c r="BB489" s="65"/>
      <c r="BC489" s="65"/>
      <c r="IA489" s="20">
        <v>16.3199999999999</v>
      </c>
      <c r="IB489" s="20" t="s">
        <v>471</v>
      </c>
      <c r="IE489" s="21"/>
      <c r="IF489" s="21"/>
      <c r="IG489" s="21"/>
      <c r="IH489" s="21"/>
      <c r="II489" s="21"/>
    </row>
    <row r="490" spans="1:243" s="20" customFormat="1" ht="28.5">
      <c r="A490" s="74">
        <v>16.3299999999999</v>
      </c>
      <c r="B490" s="57" t="s">
        <v>462</v>
      </c>
      <c r="C490" s="32"/>
      <c r="D490" s="32">
        <v>1</v>
      </c>
      <c r="E490" s="58" t="s">
        <v>47</v>
      </c>
      <c r="F490" s="60">
        <v>296.98</v>
      </c>
      <c r="G490" s="44"/>
      <c r="H490" s="38"/>
      <c r="I490" s="39" t="s">
        <v>33</v>
      </c>
      <c r="J490" s="40">
        <f t="shared" si="32"/>
        <v>1</v>
      </c>
      <c r="K490" s="38" t="s">
        <v>34</v>
      </c>
      <c r="L490" s="38" t="s">
        <v>4</v>
      </c>
      <c r="M490" s="41"/>
      <c r="N490" s="49"/>
      <c r="O490" s="49"/>
      <c r="P490" s="50"/>
      <c r="Q490" s="49"/>
      <c r="R490" s="49"/>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2">
        <f t="shared" si="33"/>
        <v>296.98</v>
      </c>
      <c r="BB490" s="51">
        <f t="shared" si="34"/>
        <v>296.98</v>
      </c>
      <c r="BC490" s="56" t="str">
        <f t="shared" si="35"/>
        <v>INR  Two Hundred &amp; Ninety Six  and Paise Ninety Eight Only</v>
      </c>
      <c r="IA490" s="20">
        <v>16.3299999999999</v>
      </c>
      <c r="IB490" s="20" t="s">
        <v>462</v>
      </c>
      <c r="ID490" s="20">
        <v>1</v>
      </c>
      <c r="IE490" s="21" t="s">
        <v>47</v>
      </c>
      <c r="IF490" s="21"/>
      <c r="IG490" s="21"/>
      <c r="IH490" s="21"/>
      <c r="II490" s="21"/>
    </row>
    <row r="491" spans="1:243" s="20" customFormat="1" ht="28.5">
      <c r="A491" s="74">
        <v>16.3399999999999</v>
      </c>
      <c r="B491" s="57" t="s">
        <v>464</v>
      </c>
      <c r="C491" s="32"/>
      <c r="D491" s="32">
        <v>1</v>
      </c>
      <c r="E491" s="58" t="s">
        <v>47</v>
      </c>
      <c r="F491" s="60">
        <v>338.8</v>
      </c>
      <c r="G491" s="44"/>
      <c r="H491" s="38"/>
      <c r="I491" s="39" t="s">
        <v>33</v>
      </c>
      <c r="J491" s="40">
        <f t="shared" si="32"/>
        <v>1</v>
      </c>
      <c r="K491" s="38" t="s">
        <v>34</v>
      </c>
      <c r="L491" s="38" t="s">
        <v>4</v>
      </c>
      <c r="M491" s="41"/>
      <c r="N491" s="49"/>
      <c r="O491" s="49"/>
      <c r="P491" s="50"/>
      <c r="Q491" s="49"/>
      <c r="R491" s="49"/>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2">
        <f t="shared" si="33"/>
        <v>338.8</v>
      </c>
      <c r="BB491" s="51">
        <f t="shared" si="34"/>
        <v>338.8</v>
      </c>
      <c r="BC491" s="56" t="str">
        <f t="shared" si="35"/>
        <v>INR  Three Hundred &amp; Thirty Eight  and Paise Eighty Only</v>
      </c>
      <c r="IA491" s="20">
        <v>16.3399999999999</v>
      </c>
      <c r="IB491" s="20" t="s">
        <v>464</v>
      </c>
      <c r="ID491" s="20">
        <v>1</v>
      </c>
      <c r="IE491" s="21" t="s">
        <v>47</v>
      </c>
      <c r="IF491" s="21"/>
      <c r="IG491" s="21"/>
      <c r="IH491" s="21"/>
      <c r="II491" s="21"/>
    </row>
    <row r="492" spans="1:243" s="20" customFormat="1" ht="28.5">
      <c r="A492" s="74">
        <v>16.3499999999999</v>
      </c>
      <c r="B492" s="57" t="s">
        <v>466</v>
      </c>
      <c r="C492" s="32"/>
      <c r="D492" s="32">
        <v>1</v>
      </c>
      <c r="E492" s="58" t="s">
        <v>47</v>
      </c>
      <c r="F492" s="60">
        <v>345.46</v>
      </c>
      <c r="G492" s="44"/>
      <c r="H492" s="38"/>
      <c r="I492" s="39" t="s">
        <v>33</v>
      </c>
      <c r="J492" s="40">
        <f t="shared" si="32"/>
        <v>1</v>
      </c>
      <c r="K492" s="38" t="s">
        <v>34</v>
      </c>
      <c r="L492" s="38" t="s">
        <v>4</v>
      </c>
      <c r="M492" s="41"/>
      <c r="N492" s="49"/>
      <c r="O492" s="49"/>
      <c r="P492" s="50"/>
      <c r="Q492" s="49"/>
      <c r="R492" s="49"/>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2">
        <f t="shared" si="33"/>
        <v>345.46</v>
      </c>
      <c r="BB492" s="51">
        <f t="shared" si="34"/>
        <v>345.46</v>
      </c>
      <c r="BC492" s="56" t="str">
        <f t="shared" si="35"/>
        <v>INR  Three Hundred &amp; Forty Five  and Paise Forty Six Only</v>
      </c>
      <c r="IA492" s="20">
        <v>16.3499999999999</v>
      </c>
      <c r="IB492" s="20" t="s">
        <v>466</v>
      </c>
      <c r="ID492" s="20">
        <v>1</v>
      </c>
      <c r="IE492" s="21" t="s">
        <v>47</v>
      </c>
      <c r="IF492" s="21"/>
      <c r="IG492" s="21"/>
      <c r="IH492" s="21"/>
      <c r="II492" s="21"/>
    </row>
    <row r="493" spans="1:243" s="20" customFormat="1" ht="31.5">
      <c r="A493" s="74">
        <v>16.3599999999999</v>
      </c>
      <c r="B493" s="57" t="s">
        <v>472</v>
      </c>
      <c r="C493" s="32"/>
      <c r="D493" s="64"/>
      <c r="E493" s="64"/>
      <c r="F493" s="64"/>
      <c r="G493" s="64"/>
      <c r="H493" s="64"/>
      <c r="I493" s="64"/>
      <c r="J493" s="64"/>
      <c r="K493" s="64"/>
      <c r="L493" s="64"/>
      <c r="M493" s="64"/>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c r="AZ493" s="65"/>
      <c r="BA493" s="65"/>
      <c r="BB493" s="65"/>
      <c r="BC493" s="65"/>
      <c r="IA493" s="20">
        <v>16.3599999999999</v>
      </c>
      <c r="IB493" s="20" t="s">
        <v>472</v>
      </c>
      <c r="IE493" s="21"/>
      <c r="IF493" s="21"/>
      <c r="IG493" s="21"/>
      <c r="IH493" s="21"/>
      <c r="II493" s="21"/>
    </row>
    <row r="494" spans="1:243" s="20" customFormat="1" ht="15.75">
      <c r="A494" s="74">
        <v>16.3699999999999</v>
      </c>
      <c r="B494" s="57" t="s">
        <v>473</v>
      </c>
      <c r="C494" s="32"/>
      <c r="D494" s="64"/>
      <c r="E494" s="64"/>
      <c r="F494" s="64"/>
      <c r="G494" s="64"/>
      <c r="H494" s="64"/>
      <c r="I494" s="64"/>
      <c r="J494" s="64"/>
      <c r="K494" s="64"/>
      <c r="L494" s="64"/>
      <c r="M494" s="64"/>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c r="AZ494" s="65"/>
      <c r="BA494" s="65"/>
      <c r="BB494" s="65"/>
      <c r="BC494" s="65"/>
      <c r="IA494" s="20">
        <v>16.3699999999999</v>
      </c>
      <c r="IB494" s="20" t="s">
        <v>473</v>
      </c>
      <c r="IE494" s="21"/>
      <c r="IF494" s="21"/>
      <c r="IG494" s="21"/>
      <c r="IH494" s="21"/>
      <c r="II494" s="21"/>
    </row>
    <row r="495" spans="1:243" s="20" customFormat="1" ht="28.5">
      <c r="A495" s="74">
        <v>16.3799999999999</v>
      </c>
      <c r="B495" s="57" t="s">
        <v>462</v>
      </c>
      <c r="C495" s="32"/>
      <c r="D495" s="32">
        <v>1</v>
      </c>
      <c r="E495" s="58" t="s">
        <v>47</v>
      </c>
      <c r="F495" s="60">
        <v>72.78</v>
      </c>
      <c r="G495" s="44"/>
      <c r="H495" s="38"/>
      <c r="I495" s="39" t="s">
        <v>33</v>
      </c>
      <c r="J495" s="40">
        <f t="shared" si="32"/>
        <v>1</v>
      </c>
      <c r="K495" s="38" t="s">
        <v>34</v>
      </c>
      <c r="L495" s="38" t="s">
        <v>4</v>
      </c>
      <c r="M495" s="41"/>
      <c r="N495" s="49"/>
      <c r="O495" s="49"/>
      <c r="P495" s="50"/>
      <c r="Q495" s="49"/>
      <c r="R495" s="49"/>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2">
        <f t="shared" si="33"/>
        <v>72.78</v>
      </c>
      <c r="BB495" s="51">
        <f t="shared" si="34"/>
        <v>72.78</v>
      </c>
      <c r="BC495" s="56" t="str">
        <f t="shared" si="35"/>
        <v>INR  Seventy Two and Paise Seventy Eight Only</v>
      </c>
      <c r="IA495" s="20">
        <v>16.3799999999999</v>
      </c>
      <c r="IB495" s="20" t="s">
        <v>462</v>
      </c>
      <c r="ID495" s="20">
        <v>1</v>
      </c>
      <c r="IE495" s="21" t="s">
        <v>47</v>
      </c>
      <c r="IF495" s="21"/>
      <c r="IG495" s="21"/>
      <c r="IH495" s="21"/>
      <c r="II495" s="21"/>
    </row>
    <row r="496" spans="1:243" s="20" customFormat="1" ht="283.5">
      <c r="A496" s="74">
        <v>16.3899999999999</v>
      </c>
      <c r="B496" s="57" t="s">
        <v>474</v>
      </c>
      <c r="C496" s="32"/>
      <c r="D496" s="64"/>
      <c r="E496" s="64"/>
      <c r="F496" s="64"/>
      <c r="G496" s="64"/>
      <c r="H496" s="64"/>
      <c r="I496" s="64"/>
      <c r="J496" s="64"/>
      <c r="K496" s="64"/>
      <c r="L496" s="64"/>
      <c r="M496" s="64"/>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c r="AZ496" s="65"/>
      <c r="BA496" s="65"/>
      <c r="BB496" s="65"/>
      <c r="BC496" s="65"/>
      <c r="IA496" s="20">
        <v>16.3899999999999</v>
      </c>
      <c r="IB496" s="20" t="s">
        <v>474</v>
      </c>
      <c r="IE496" s="21"/>
      <c r="IF496" s="21"/>
      <c r="IG496" s="21"/>
      <c r="IH496" s="21"/>
      <c r="II496" s="21"/>
    </row>
    <row r="497" spans="1:243" s="20" customFormat="1" ht="47.25">
      <c r="A497" s="74">
        <v>16.3999999999999</v>
      </c>
      <c r="B497" s="57" t="s">
        <v>475</v>
      </c>
      <c r="C497" s="32"/>
      <c r="D497" s="32">
        <v>1</v>
      </c>
      <c r="E497" s="58" t="s">
        <v>47</v>
      </c>
      <c r="F497" s="60">
        <v>1387.87</v>
      </c>
      <c r="G497" s="44"/>
      <c r="H497" s="38"/>
      <c r="I497" s="39" t="s">
        <v>33</v>
      </c>
      <c r="J497" s="40">
        <f t="shared" si="32"/>
        <v>1</v>
      </c>
      <c r="K497" s="38" t="s">
        <v>34</v>
      </c>
      <c r="L497" s="38" t="s">
        <v>4</v>
      </c>
      <c r="M497" s="41"/>
      <c r="N497" s="49"/>
      <c r="O497" s="49"/>
      <c r="P497" s="50"/>
      <c r="Q497" s="49"/>
      <c r="R497" s="49"/>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2">
        <f t="shared" si="33"/>
        <v>1387.87</v>
      </c>
      <c r="BB497" s="51">
        <f t="shared" si="34"/>
        <v>1387.87</v>
      </c>
      <c r="BC497" s="56" t="str">
        <f t="shared" si="35"/>
        <v>INR  One Thousand Three Hundred &amp; Eighty Seven  and Paise Eighty Seven Only</v>
      </c>
      <c r="IA497" s="20">
        <v>16.3999999999999</v>
      </c>
      <c r="IB497" s="20" t="s">
        <v>475</v>
      </c>
      <c r="ID497" s="20">
        <v>1</v>
      </c>
      <c r="IE497" s="21" t="s">
        <v>47</v>
      </c>
      <c r="IF497" s="21"/>
      <c r="IG497" s="21"/>
      <c r="IH497" s="21"/>
      <c r="II497" s="21"/>
    </row>
    <row r="498" spans="1:243" s="20" customFormat="1" ht="299.25">
      <c r="A498" s="74">
        <v>16.4099999999999</v>
      </c>
      <c r="B498" s="57" t="s">
        <v>476</v>
      </c>
      <c r="C498" s="32"/>
      <c r="D498" s="64"/>
      <c r="E498" s="64"/>
      <c r="F498" s="64"/>
      <c r="G498" s="64"/>
      <c r="H498" s="64"/>
      <c r="I498" s="64"/>
      <c r="J498" s="64"/>
      <c r="K498" s="64"/>
      <c r="L498" s="64"/>
      <c r="M498" s="64"/>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c r="AZ498" s="65"/>
      <c r="BA498" s="65"/>
      <c r="BB498" s="65"/>
      <c r="BC498" s="65"/>
      <c r="IA498" s="20">
        <v>16.4099999999999</v>
      </c>
      <c r="IB498" s="20" t="s">
        <v>476</v>
      </c>
      <c r="IE498" s="21"/>
      <c r="IF498" s="21"/>
      <c r="IG498" s="21"/>
      <c r="IH498" s="21"/>
      <c r="II498" s="21"/>
    </row>
    <row r="499" spans="1:243" s="20" customFormat="1" ht="47.25">
      <c r="A499" s="74">
        <v>16.4199999999999</v>
      </c>
      <c r="B499" s="57" t="s">
        <v>475</v>
      </c>
      <c r="C499" s="32"/>
      <c r="D499" s="32">
        <v>1</v>
      </c>
      <c r="E499" s="58" t="s">
        <v>47</v>
      </c>
      <c r="F499" s="60">
        <v>8144.15</v>
      </c>
      <c r="G499" s="44"/>
      <c r="H499" s="38"/>
      <c r="I499" s="39" t="s">
        <v>33</v>
      </c>
      <c r="J499" s="40">
        <f t="shared" si="32"/>
        <v>1</v>
      </c>
      <c r="K499" s="38" t="s">
        <v>34</v>
      </c>
      <c r="L499" s="38" t="s">
        <v>4</v>
      </c>
      <c r="M499" s="41"/>
      <c r="N499" s="49"/>
      <c r="O499" s="49"/>
      <c r="P499" s="50"/>
      <c r="Q499" s="49"/>
      <c r="R499" s="49"/>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2">
        <f t="shared" si="33"/>
        <v>8144.15</v>
      </c>
      <c r="BB499" s="51">
        <f t="shared" si="34"/>
        <v>8144.15</v>
      </c>
      <c r="BC499" s="56" t="str">
        <f t="shared" si="35"/>
        <v>INR  Eight Thousand One Hundred &amp; Forty Four  and Paise Fifteen Only</v>
      </c>
      <c r="IA499" s="20">
        <v>16.4199999999999</v>
      </c>
      <c r="IB499" s="20" t="s">
        <v>475</v>
      </c>
      <c r="ID499" s="20">
        <v>1</v>
      </c>
      <c r="IE499" s="21" t="s">
        <v>47</v>
      </c>
      <c r="IF499" s="21"/>
      <c r="IG499" s="21"/>
      <c r="IH499" s="21"/>
      <c r="II499" s="21"/>
    </row>
    <row r="500" spans="1:243" s="20" customFormat="1" ht="47.25">
      <c r="A500" s="74">
        <v>16.4299999999999</v>
      </c>
      <c r="B500" s="57" t="s">
        <v>477</v>
      </c>
      <c r="C500" s="32"/>
      <c r="D500" s="64"/>
      <c r="E500" s="64"/>
      <c r="F500" s="64"/>
      <c r="G500" s="64"/>
      <c r="H500" s="64"/>
      <c r="I500" s="64"/>
      <c r="J500" s="64"/>
      <c r="K500" s="64"/>
      <c r="L500" s="64"/>
      <c r="M500" s="64"/>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c r="AZ500" s="65"/>
      <c r="BA500" s="65"/>
      <c r="BB500" s="65"/>
      <c r="BC500" s="65"/>
      <c r="IA500" s="20">
        <v>16.4299999999999</v>
      </c>
      <c r="IB500" s="20" t="s">
        <v>477</v>
      </c>
      <c r="IE500" s="21"/>
      <c r="IF500" s="21"/>
      <c r="IG500" s="21"/>
      <c r="IH500" s="21"/>
      <c r="II500" s="21"/>
    </row>
    <row r="501" spans="1:243" s="20" customFormat="1" ht="28.5">
      <c r="A501" s="74">
        <v>16.4399999999999</v>
      </c>
      <c r="B501" s="57" t="s">
        <v>478</v>
      </c>
      <c r="C501" s="32"/>
      <c r="D501" s="32">
        <v>2</v>
      </c>
      <c r="E501" s="58" t="s">
        <v>44</v>
      </c>
      <c r="F501" s="60">
        <v>130.12</v>
      </c>
      <c r="G501" s="44"/>
      <c r="H501" s="38"/>
      <c r="I501" s="39" t="s">
        <v>33</v>
      </c>
      <c r="J501" s="40">
        <f t="shared" si="32"/>
        <v>1</v>
      </c>
      <c r="K501" s="38" t="s">
        <v>34</v>
      </c>
      <c r="L501" s="38" t="s">
        <v>4</v>
      </c>
      <c r="M501" s="41"/>
      <c r="N501" s="49"/>
      <c r="O501" s="49"/>
      <c r="P501" s="50"/>
      <c r="Q501" s="49"/>
      <c r="R501" s="49"/>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2">
        <f t="shared" si="33"/>
        <v>260.24</v>
      </c>
      <c r="BB501" s="51">
        <f t="shared" si="34"/>
        <v>260.24</v>
      </c>
      <c r="BC501" s="56" t="str">
        <f t="shared" si="35"/>
        <v>INR  Two Hundred &amp; Sixty  and Paise Twenty Four Only</v>
      </c>
      <c r="IA501" s="20">
        <v>16.4399999999999</v>
      </c>
      <c r="IB501" s="20" t="s">
        <v>478</v>
      </c>
      <c r="ID501" s="20">
        <v>2</v>
      </c>
      <c r="IE501" s="21" t="s">
        <v>44</v>
      </c>
      <c r="IF501" s="21"/>
      <c r="IG501" s="21"/>
      <c r="IH501" s="21"/>
      <c r="II501" s="21"/>
    </row>
    <row r="502" spans="1:243" s="20" customFormat="1" ht="28.5">
      <c r="A502" s="74">
        <v>16.4499999999999</v>
      </c>
      <c r="B502" s="57" t="s">
        <v>479</v>
      </c>
      <c r="C502" s="32"/>
      <c r="D502" s="32">
        <v>2</v>
      </c>
      <c r="E502" s="58" t="s">
        <v>44</v>
      </c>
      <c r="F502" s="60">
        <v>133.49</v>
      </c>
      <c r="G502" s="44"/>
      <c r="H502" s="38"/>
      <c r="I502" s="39" t="s">
        <v>33</v>
      </c>
      <c r="J502" s="40">
        <f t="shared" si="32"/>
        <v>1</v>
      </c>
      <c r="K502" s="38" t="s">
        <v>34</v>
      </c>
      <c r="L502" s="38" t="s">
        <v>4</v>
      </c>
      <c r="M502" s="41"/>
      <c r="N502" s="49"/>
      <c r="O502" s="49"/>
      <c r="P502" s="50"/>
      <c r="Q502" s="49"/>
      <c r="R502" s="49"/>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2">
        <f t="shared" si="33"/>
        <v>266.98</v>
      </c>
      <c r="BB502" s="51">
        <f t="shared" si="34"/>
        <v>266.98</v>
      </c>
      <c r="BC502" s="56" t="str">
        <f t="shared" si="35"/>
        <v>INR  Two Hundred &amp; Sixty Six  and Paise Ninety Eight Only</v>
      </c>
      <c r="IA502" s="20">
        <v>16.4499999999999</v>
      </c>
      <c r="IB502" s="20" t="s">
        <v>479</v>
      </c>
      <c r="ID502" s="20">
        <v>2</v>
      </c>
      <c r="IE502" s="21" t="s">
        <v>44</v>
      </c>
      <c r="IF502" s="21"/>
      <c r="IG502" s="21"/>
      <c r="IH502" s="21"/>
      <c r="II502" s="21"/>
    </row>
    <row r="503" spans="1:243" s="20" customFormat="1" ht="28.5">
      <c r="A503" s="74">
        <v>16.4599999999999</v>
      </c>
      <c r="B503" s="57" t="s">
        <v>480</v>
      </c>
      <c r="C503" s="32"/>
      <c r="D503" s="32">
        <v>2</v>
      </c>
      <c r="E503" s="58" t="s">
        <v>44</v>
      </c>
      <c r="F503" s="60">
        <v>135.16</v>
      </c>
      <c r="G503" s="44"/>
      <c r="H503" s="38"/>
      <c r="I503" s="39" t="s">
        <v>33</v>
      </c>
      <c r="J503" s="40">
        <f t="shared" si="32"/>
        <v>1</v>
      </c>
      <c r="K503" s="38" t="s">
        <v>34</v>
      </c>
      <c r="L503" s="38" t="s">
        <v>4</v>
      </c>
      <c r="M503" s="41"/>
      <c r="N503" s="49"/>
      <c r="O503" s="49"/>
      <c r="P503" s="50"/>
      <c r="Q503" s="49"/>
      <c r="R503" s="49"/>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2">
        <f t="shared" si="33"/>
        <v>270.32</v>
      </c>
      <c r="BB503" s="51">
        <f t="shared" si="34"/>
        <v>270.32</v>
      </c>
      <c r="BC503" s="56" t="str">
        <f t="shared" si="35"/>
        <v>INR  Two Hundred &amp; Seventy  and Paise Thirty Two Only</v>
      </c>
      <c r="IA503" s="20">
        <v>16.4599999999999</v>
      </c>
      <c r="IB503" s="20" t="s">
        <v>480</v>
      </c>
      <c r="ID503" s="20">
        <v>2</v>
      </c>
      <c r="IE503" s="21" t="s">
        <v>44</v>
      </c>
      <c r="IF503" s="21"/>
      <c r="IG503" s="21"/>
      <c r="IH503" s="21"/>
      <c r="II503" s="21"/>
    </row>
    <row r="504" spans="1:243" s="20" customFormat="1" ht="110.25">
      <c r="A504" s="74">
        <v>16.4699999999999</v>
      </c>
      <c r="B504" s="57" t="s">
        <v>481</v>
      </c>
      <c r="C504" s="32"/>
      <c r="D504" s="64"/>
      <c r="E504" s="64"/>
      <c r="F504" s="64"/>
      <c r="G504" s="64"/>
      <c r="H504" s="64"/>
      <c r="I504" s="64"/>
      <c r="J504" s="64"/>
      <c r="K504" s="64"/>
      <c r="L504" s="64"/>
      <c r="M504" s="64"/>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c r="AZ504" s="65"/>
      <c r="BA504" s="65"/>
      <c r="BB504" s="65"/>
      <c r="BC504" s="65"/>
      <c r="IA504" s="20">
        <v>16.4699999999999</v>
      </c>
      <c r="IB504" s="20" t="s">
        <v>481</v>
      </c>
      <c r="IE504" s="21"/>
      <c r="IF504" s="21"/>
      <c r="IG504" s="21"/>
      <c r="IH504" s="21"/>
      <c r="II504" s="21"/>
    </row>
    <row r="505" spans="1:243" s="20" customFormat="1" ht="28.5">
      <c r="A505" s="74">
        <v>16.4799999999999</v>
      </c>
      <c r="B505" s="57" t="s">
        <v>462</v>
      </c>
      <c r="C505" s="32"/>
      <c r="D505" s="32">
        <v>1</v>
      </c>
      <c r="E505" s="58" t="s">
        <v>47</v>
      </c>
      <c r="F505" s="60">
        <v>541.17</v>
      </c>
      <c r="G505" s="44"/>
      <c r="H505" s="38"/>
      <c r="I505" s="39" t="s">
        <v>33</v>
      </c>
      <c r="J505" s="40">
        <f t="shared" si="32"/>
        <v>1</v>
      </c>
      <c r="K505" s="38" t="s">
        <v>34</v>
      </c>
      <c r="L505" s="38" t="s">
        <v>4</v>
      </c>
      <c r="M505" s="41"/>
      <c r="N505" s="49"/>
      <c r="O505" s="49"/>
      <c r="P505" s="50"/>
      <c r="Q505" s="49"/>
      <c r="R505" s="49"/>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2">
        <f t="shared" si="33"/>
        <v>541.17</v>
      </c>
      <c r="BB505" s="51">
        <f t="shared" si="34"/>
        <v>541.17</v>
      </c>
      <c r="BC505" s="56" t="str">
        <f t="shared" si="35"/>
        <v>INR  Five Hundred &amp; Forty One  and Paise Seventeen Only</v>
      </c>
      <c r="IA505" s="20">
        <v>16.4799999999999</v>
      </c>
      <c r="IB505" s="20" t="s">
        <v>462</v>
      </c>
      <c r="ID505" s="20">
        <v>1</v>
      </c>
      <c r="IE505" s="21" t="s">
        <v>47</v>
      </c>
      <c r="IF505" s="21"/>
      <c r="IG505" s="21"/>
      <c r="IH505" s="21"/>
      <c r="II505" s="21"/>
    </row>
    <row r="506" spans="1:243" s="20" customFormat="1" ht="28.5">
      <c r="A506" s="74">
        <v>16.4899999999999</v>
      </c>
      <c r="B506" s="57" t="s">
        <v>464</v>
      </c>
      <c r="C506" s="32"/>
      <c r="D506" s="32">
        <v>1</v>
      </c>
      <c r="E506" s="58" t="s">
        <v>47</v>
      </c>
      <c r="F506" s="60">
        <v>563.48</v>
      </c>
      <c r="G506" s="44"/>
      <c r="H506" s="38"/>
      <c r="I506" s="39" t="s">
        <v>33</v>
      </c>
      <c r="J506" s="40">
        <f t="shared" si="32"/>
        <v>1</v>
      </c>
      <c r="K506" s="38" t="s">
        <v>34</v>
      </c>
      <c r="L506" s="38" t="s">
        <v>4</v>
      </c>
      <c r="M506" s="41"/>
      <c r="N506" s="49"/>
      <c r="O506" s="49"/>
      <c r="P506" s="50"/>
      <c r="Q506" s="49"/>
      <c r="R506" s="49"/>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2">
        <f t="shared" si="33"/>
        <v>563.48</v>
      </c>
      <c r="BB506" s="51">
        <f t="shared" si="34"/>
        <v>563.48</v>
      </c>
      <c r="BC506" s="56" t="str">
        <f t="shared" si="35"/>
        <v>INR  Five Hundred &amp; Sixty Three  and Paise Forty Eight Only</v>
      </c>
      <c r="IA506" s="20">
        <v>16.4899999999999</v>
      </c>
      <c r="IB506" s="20" t="s">
        <v>464</v>
      </c>
      <c r="ID506" s="20">
        <v>1</v>
      </c>
      <c r="IE506" s="21" t="s">
        <v>47</v>
      </c>
      <c r="IF506" s="21"/>
      <c r="IG506" s="21"/>
      <c r="IH506" s="21"/>
      <c r="II506" s="21"/>
    </row>
    <row r="507" spans="1:243" s="20" customFormat="1" ht="28.5">
      <c r="A507" s="74">
        <v>16.4999999999999</v>
      </c>
      <c r="B507" s="57" t="s">
        <v>466</v>
      </c>
      <c r="C507" s="32"/>
      <c r="D507" s="32">
        <v>1</v>
      </c>
      <c r="E507" s="58" t="s">
        <v>47</v>
      </c>
      <c r="F507" s="60">
        <v>632.7</v>
      </c>
      <c r="G507" s="44"/>
      <c r="H507" s="38"/>
      <c r="I507" s="39" t="s">
        <v>33</v>
      </c>
      <c r="J507" s="40">
        <f t="shared" si="32"/>
        <v>1</v>
      </c>
      <c r="K507" s="38" t="s">
        <v>34</v>
      </c>
      <c r="L507" s="38" t="s">
        <v>4</v>
      </c>
      <c r="M507" s="41"/>
      <c r="N507" s="49"/>
      <c r="O507" s="49"/>
      <c r="P507" s="50"/>
      <c r="Q507" s="49"/>
      <c r="R507" s="49"/>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2">
        <f t="shared" si="33"/>
        <v>632.7</v>
      </c>
      <c r="BB507" s="51">
        <f t="shared" si="34"/>
        <v>632.7</v>
      </c>
      <c r="BC507" s="56" t="str">
        <f t="shared" si="35"/>
        <v>INR  Six Hundred &amp; Thirty Two  and Paise Seventy Only</v>
      </c>
      <c r="IA507" s="20">
        <v>16.4999999999999</v>
      </c>
      <c r="IB507" s="20" t="s">
        <v>466</v>
      </c>
      <c r="ID507" s="20">
        <v>1</v>
      </c>
      <c r="IE507" s="21" t="s">
        <v>47</v>
      </c>
      <c r="IF507" s="21"/>
      <c r="IG507" s="21"/>
      <c r="IH507" s="21"/>
      <c r="II507" s="21"/>
    </row>
    <row r="508" spans="1:243" s="20" customFormat="1" ht="28.5">
      <c r="A508" s="74">
        <v>16.5099999999999</v>
      </c>
      <c r="B508" s="57" t="s">
        <v>482</v>
      </c>
      <c r="C508" s="32"/>
      <c r="D508" s="32">
        <v>1</v>
      </c>
      <c r="E508" s="58" t="s">
        <v>47</v>
      </c>
      <c r="F508" s="60">
        <v>671.42</v>
      </c>
      <c r="G508" s="44"/>
      <c r="H508" s="38"/>
      <c r="I508" s="39" t="s">
        <v>33</v>
      </c>
      <c r="J508" s="40">
        <f t="shared" si="32"/>
        <v>1</v>
      </c>
      <c r="K508" s="38" t="s">
        <v>34</v>
      </c>
      <c r="L508" s="38" t="s">
        <v>4</v>
      </c>
      <c r="M508" s="41"/>
      <c r="N508" s="49"/>
      <c r="O508" s="49"/>
      <c r="P508" s="50"/>
      <c r="Q508" s="49"/>
      <c r="R508" s="49"/>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2">
        <f t="shared" si="33"/>
        <v>671.42</v>
      </c>
      <c r="BB508" s="51">
        <f t="shared" si="34"/>
        <v>671.42</v>
      </c>
      <c r="BC508" s="56" t="str">
        <f t="shared" si="35"/>
        <v>INR  Six Hundred &amp; Seventy One  and Paise Forty Two Only</v>
      </c>
      <c r="IA508" s="20">
        <v>16.5099999999999</v>
      </c>
      <c r="IB508" s="20" t="s">
        <v>482</v>
      </c>
      <c r="ID508" s="20">
        <v>1</v>
      </c>
      <c r="IE508" s="21" t="s">
        <v>47</v>
      </c>
      <c r="IF508" s="21"/>
      <c r="IG508" s="21"/>
      <c r="IH508" s="21"/>
      <c r="II508" s="21"/>
    </row>
    <row r="509" spans="1:243" s="20" customFormat="1" ht="28.5">
      <c r="A509" s="74">
        <v>16.5199999999999</v>
      </c>
      <c r="B509" s="57" t="s">
        <v>468</v>
      </c>
      <c r="C509" s="32"/>
      <c r="D509" s="32">
        <v>1</v>
      </c>
      <c r="E509" s="58" t="s">
        <v>47</v>
      </c>
      <c r="F509" s="60">
        <v>731.21</v>
      </c>
      <c r="G509" s="44"/>
      <c r="H509" s="38"/>
      <c r="I509" s="39" t="s">
        <v>33</v>
      </c>
      <c r="J509" s="40">
        <f t="shared" si="32"/>
        <v>1</v>
      </c>
      <c r="K509" s="38" t="s">
        <v>34</v>
      </c>
      <c r="L509" s="38" t="s">
        <v>4</v>
      </c>
      <c r="M509" s="41"/>
      <c r="N509" s="49"/>
      <c r="O509" s="49"/>
      <c r="P509" s="50"/>
      <c r="Q509" s="49"/>
      <c r="R509" s="49"/>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2">
        <f t="shared" si="33"/>
        <v>731.21</v>
      </c>
      <c r="BB509" s="51">
        <f t="shared" si="34"/>
        <v>731.21</v>
      </c>
      <c r="BC509" s="56" t="str">
        <f t="shared" si="35"/>
        <v>INR  Seven Hundred &amp; Thirty One  and Paise Twenty One Only</v>
      </c>
      <c r="IA509" s="20">
        <v>16.5199999999999</v>
      </c>
      <c r="IB509" s="20" t="s">
        <v>468</v>
      </c>
      <c r="ID509" s="20">
        <v>1</v>
      </c>
      <c r="IE509" s="21" t="s">
        <v>47</v>
      </c>
      <c r="IF509" s="21"/>
      <c r="IG509" s="21"/>
      <c r="IH509" s="21"/>
      <c r="II509" s="21"/>
    </row>
    <row r="510" spans="1:243" s="20" customFormat="1" ht="28.5">
      <c r="A510" s="74">
        <v>16.5299999999999</v>
      </c>
      <c r="B510" s="57" t="s">
        <v>469</v>
      </c>
      <c r="C510" s="32"/>
      <c r="D510" s="32">
        <v>1</v>
      </c>
      <c r="E510" s="58" t="s">
        <v>47</v>
      </c>
      <c r="F510" s="60">
        <v>980.53</v>
      </c>
      <c r="G510" s="44"/>
      <c r="H510" s="38"/>
      <c r="I510" s="39" t="s">
        <v>33</v>
      </c>
      <c r="J510" s="40">
        <f t="shared" si="32"/>
        <v>1</v>
      </c>
      <c r="K510" s="38" t="s">
        <v>34</v>
      </c>
      <c r="L510" s="38" t="s">
        <v>4</v>
      </c>
      <c r="M510" s="41"/>
      <c r="N510" s="49"/>
      <c r="O510" s="49"/>
      <c r="P510" s="50"/>
      <c r="Q510" s="49"/>
      <c r="R510" s="49"/>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2">
        <f t="shared" si="33"/>
        <v>980.53</v>
      </c>
      <c r="BB510" s="51">
        <f t="shared" si="34"/>
        <v>980.53</v>
      </c>
      <c r="BC510" s="56" t="str">
        <f t="shared" si="35"/>
        <v>INR  Nine Hundred &amp; Eighty  and Paise Fifty Three Only</v>
      </c>
      <c r="IA510" s="20">
        <v>16.5299999999999</v>
      </c>
      <c r="IB510" s="20" t="s">
        <v>469</v>
      </c>
      <c r="ID510" s="20">
        <v>1</v>
      </c>
      <c r="IE510" s="21" t="s">
        <v>47</v>
      </c>
      <c r="IF510" s="21"/>
      <c r="IG510" s="21"/>
      <c r="IH510" s="21"/>
      <c r="II510" s="21"/>
    </row>
    <row r="511" spans="1:243" s="20" customFormat="1" ht="42.75">
      <c r="A511" s="74">
        <v>16.5399999999999</v>
      </c>
      <c r="B511" s="57" t="s">
        <v>470</v>
      </c>
      <c r="C511" s="32"/>
      <c r="D511" s="32">
        <v>1</v>
      </c>
      <c r="E511" s="58" t="s">
        <v>47</v>
      </c>
      <c r="F511" s="60">
        <v>1279.7</v>
      </c>
      <c r="G511" s="44"/>
      <c r="H511" s="38"/>
      <c r="I511" s="39" t="s">
        <v>33</v>
      </c>
      <c r="J511" s="40">
        <f t="shared" si="32"/>
        <v>1</v>
      </c>
      <c r="K511" s="38" t="s">
        <v>34</v>
      </c>
      <c r="L511" s="38" t="s">
        <v>4</v>
      </c>
      <c r="M511" s="41"/>
      <c r="N511" s="49"/>
      <c r="O511" s="49"/>
      <c r="P511" s="50"/>
      <c r="Q511" s="49"/>
      <c r="R511" s="49"/>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2">
        <f t="shared" si="33"/>
        <v>1279.7</v>
      </c>
      <c r="BB511" s="51">
        <f t="shared" si="34"/>
        <v>1279.7</v>
      </c>
      <c r="BC511" s="56" t="str">
        <f t="shared" si="35"/>
        <v>INR  One Thousand Two Hundred &amp; Seventy Nine  and Paise Seventy Only</v>
      </c>
      <c r="IA511" s="20">
        <v>16.5399999999999</v>
      </c>
      <c r="IB511" s="20" t="s">
        <v>470</v>
      </c>
      <c r="ID511" s="20">
        <v>1</v>
      </c>
      <c r="IE511" s="21" t="s">
        <v>47</v>
      </c>
      <c r="IF511" s="21"/>
      <c r="IG511" s="21"/>
      <c r="IH511" s="21"/>
      <c r="II511" s="21"/>
    </row>
    <row r="512" spans="1:243" s="20" customFormat="1" ht="126">
      <c r="A512" s="74">
        <v>16.5499999999999</v>
      </c>
      <c r="B512" s="57" t="s">
        <v>483</v>
      </c>
      <c r="C512" s="32"/>
      <c r="D512" s="32">
        <v>500</v>
      </c>
      <c r="E512" s="58" t="s">
        <v>605</v>
      </c>
      <c r="F512" s="60">
        <v>7.72</v>
      </c>
      <c r="G512" s="44"/>
      <c r="H512" s="38"/>
      <c r="I512" s="39" t="s">
        <v>33</v>
      </c>
      <c r="J512" s="40">
        <f t="shared" si="32"/>
        <v>1</v>
      </c>
      <c r="K512" s="38" t="s">
        <v>34</v>
      </c>
      <c r="L512" s="38" t="s">
        <v>4</v>
      </c>
      <c r="M512" s="41"/>
      <c r="N512" s="49"/>
      <c r="O512" s="49"/>
      <c r="P512" s="50"/>
      <c r="Q512" s="49"/>
      <c r="R512" s="49"/>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2">
        <f t="shared" si="33"/>
        <v>3860</v>
      </c>
      <c r="BB512" s="51">
        <f t="shared" si="34"/>
        <v>3860</v>
      </c>
      <c r="BC512" s="56" t="str">
        <f t="shared" si="35"/>
        <v>INR  Three Thousand Eight Hundred &amp; Sixty  Only</v>
      </c>
      <c r="IA512" s="20">
        <v>16.5499999999999</v>
      </c>
      <c r="IB512" s="20" t="s">
        <v>483</v>
      </c>
      <c r="ID512" s="20">
        <v>500</v>
      </c>
      <c r="IE512" s="21" t="s">
        <v>605</v>
      </c>
      <c r="IF512" s="21"/>
      <c r="IG512" s="21"/>
      <c r="IH512" s="21"/>
      <c r="II512" s="21"/>
    </row>
    <row r="513" spans="1:243" s="20" customFormat="1" ht="141.75">
      <c r="A513" s="74">
        <v>16.5599999999999</v>
      </c>
      <c r="B513" s="57" t="s">
        <v>484</v>
      </c>
      <c r="C513" s="32"/>
      <c r="D513" s="32">
        <v>500</v>
      </c>
      <c r="E513" s="58" t="s">
        <v>605</v>
      </c>
      <c r="F513" s="60">
        <v>7.72</v>
      </c>
      <c r="G513" s="44"/>
      <c r="H513" s="38"/>
      <c r="I513" s="39" t="s">
        <v>33</v>
      </c>
      <c r="J513" s="40">
        <f t="shared" si="32"/>
        <v>1</v>
      </c>
      <c r="K513" s="38" t="s">
        <v>34</v>
      </c>
      <c r="L513" s="38" t="s">
        <v>4</v>
      </c>
      <c r="M513" s="41"/>
      <c r="N513" s="49"/>
      <c r="O513" s="49"/>
      <c r="P513" s="50"/>
      <c r="Q513" s="49"/>
      <c r="R513" s="49"/>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2">
        <f t="shared" si="33"/>
        <v>3860</v>
      </c>
      <c r="BB513" s="51">
        <f t="shared" si="34"/>
        <v>3860</v>
      </c>
      <c r="BC513" s="56" t="str">
        <f t="shared" si="35"/>
        <v>INR  Three Thousand Eight Hundred &amp; Sixty  Only</v>
      </c>
      <c r="IA513" s="20">
        <v>16.5599999999999</v>
      </c>
      <c r="IB513" s="20" t="s">
        <v>484</v>
      </c>
      <c r="ID513" s="20">
        <v>500</v>
      </c>
      <c r="IE513" s="21" t="s">
        <v>605</v>
      </c>
      <c r="IF513" s="21"/>
      <c r="IG513" s="21"/>
      <c r="IH513" s="21"/>
      <c r="II513" s="21"/>
    </row>
    <row r="514" spans="1:243" s="20" customFormat="1" ht="47.25">
      <c r="A514" s="74">
        <v>16.5699999999999</v>
      </c>
      <c r="B514" s="57" t="s">
        <v>485</v>
      </c>
      <c r="C514" s="32"/>
      <c r="D514" s="64"/>
      <c r="E514" s="64"/>
      <c r="F514" s="64"/>
      <c r="G514" s="64"/>
      <c r="H514" s="64"/>
      <c r="I514" s="64"/>
      <c r="J514" s="64"/>
      <c r="K514" s="64"/>
      <c r="L514" s="64"/>
      <c r="M514" s="64"/>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c r="AZ514" s="65"/>
      <c r="BA514" s="65"/>
      <c r="BB514" s="65"/>
      <c r="BC514" s="65"/>
      <c r="IA514" s="20">
        <v>16.5699999999999</v>
      </c>
      <c r="IB514" s="20" t="s">
        <v>485</v>
      </c>
      <c r="IE514" s="21"/>
      <c r="IF514" s="21"/>
      <c r="IG514" s="21"/>
      <c r="IH514" s="21"/>
      <c r="II514" s="21"/>
    </row>
    <row r="515" spans="1:243" s="20" customFormat="1" ht="28.5">
      <c r="A515" s="74">
        <v>16.5799999999999</v>
      </c>
      <c r="B515" s="57" t="s">
        <v>462</v>
      </c>
      <c r="C515" s="32"/>
      <c r="D515" s="32">
        <v>1</v>
      </c>
      <c r="E515" s="58" t="s">
        <v>47</v>
      </c>
      <c r="F515" s="60">
        <v>367.34</v>
      </c>
      <c r="G515" s="44"/>
      <c r="H515" s="38"/>
      <c r="I515" s="39" t="s">
        <v>33</v>
      </c>
      <c r="J515" s="40">
        <f t="shared" si="32"/>
        <v>1</v>
      </c>
      <c r="K515" s="38" t="s">
        <v>34</v>
      </c>
      <c r="L515" s="38" t="s">
        <v>4</v>
      </c>
      <c r="M515" s="41"/>
      <c r="N515" s="49"/>
      <c r="O515" s="49"/>
      <c r="P515" s="50"/>
      <c r="Q515" s="49"/>
      <c r="R515" s="49"/>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2">
        <f t="shared" si="33"/>
        <v>367.34</v>
      </c>
      <c r="BB515" s="51">
        <f t="shared" si="34"/>
        <v>367.34</v>
      </c>
      <c r="BC515" s="56" t="str">
        <f t="shared" si="35"/>
        <v>INR  Three Hundred &amp; Sixty Seven  and Paise Thirty Four Only</v>
      </c>
      <c r="IA515" s="20">
        <v>16.5799999999999</v>
      </c>
      <c r="IB515" s="20" t="s">
        <v>462</v>
      </c>
      <c r="ID515" s="20">
        <v>1</v>
      </c>
      <c r="IE515" s="21" t="s">
        <v>47</v>
      </c>
      <c r="IF515" s="21"/>
      <c r="IG515" s="21"/>
      <c r="IH515" s="21"/>
      <c r="II515" s="21"/>
    </row>
    <row r="516" spans="1:243" s="20" customFormat="1" ht="63">
      <c r="A516" s="74">
        <v>16.5899999999999</v>
      </c>
      <c r="B516" s="57" t="s">
        <v>486</v>
      </c>
      <c r="C516" s="32"/>
      <c r="D516" s="64"/>
      <c r="E516" s="64"/>
      <c r="F516" s="64"/>
      <c r="G516" s="64"/>
      <c r="H516" s="64"/>
      <c r="I516" s="64"/>
      <c r="J516" s="64"/>
      <c r="K516" s="64"/>
      <c r="L516" s="64"/>
      <c r="M516" s="64"/>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c r="AZ516" s="65"/>
      <c r="BA516" s="65"/>
      <c r="BB516" s="65"/>
      <c r="BC516" s="65"/>
      <c r="IA516" s="20">
        <v>16.5899999999999</v>
      </c>
      <c r="IB516" s="20" t="s">
        <v>486</v>
      </c>
      <c r="IE516" s="21"/>
      <c r="IF516" s="21"/>
      <c r="IG516" s="21"/>
      <c r="IH516" s="21"/>
      <c r="II516" s="21"/>
    </row>
    <row r="517" spans="1:243" s="20" customFormat="1" ht="28.5">
      <c r="A517" s="74">
        <v>16.5999999999999</v>
      </c>
      <c r="B517" s="57" t="s">
        <v>462</v>
      </c>
      <c r="C517" s="32"/>
      <c r="D517" s="32">
        <v>1</v>
      </c>
      <c r="E517" s="58" t="s">
        <v>47</v>
      </c>
      <c r="F517" s="60">
        <v>542.57</v>
      </c>
      <c r="G517" s="44"/>
      <c r="H517" s="38"/>
      <c r="I517" s="39" t="s">
        <v>33</v>
      </c>
      <c r="J517" s="40">
        <f t="shared" si="32"/>
        <v>1</v>
      </c>
      <c r="K517" s="38" t="s">
        <v>34</v>
      </c>
      <c r="L517" s="38" t="s">
        <v>4</v>
      </c>
      <c r="M517" s="41"/>
      <c r="N517" s="49"/>
      <c r="O517" s="49"/>
      <c r="P517" s="50"/>
      <c r="Q517" s="49"/>
      <c r="R517" s="49"/>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2">
        <f t="shared" si="33"/>
        <v>542.57</v>
      </c>
      <c r="BB517" s="51">
        <f t="shared" si="34"/>
        <v>542.57</v>
      </c>
      <c r="BC517" s="56" t="str">
        <f t="shared" si="35"/>
        <v>INR  Five Hundred &amp; Forty Two  and Paise Fifty Seven Only</v>
      </c>
      <c r="IA517" s="20">
        <v>16.5999999999999</v>
      </c>
      <c r="IB517" s="20" t="s">
        <v>462</v>
      </c>
      <c r="ID517" s="20">
        <v>1</v>
      </c>
      <c r="IE517" s="21" t="s">
        <v>47</v>
      </c>
      <c r="IF517" s="21"/>
      <c r="IG517" s="21"/>
      <c r="IH517" s="21"/>
      <c r="II517" s="21"/>
    </row>
    <row r="518" spans="1:243" s="20" customFormat="1" ht="63">
      <c r="A518" s="74">
        <v>16.6099999999999</v>
      </c>
      <c r="B518" s="57" t="s">
        <v>487</v>
      </c>
      <c r="C518" s="32"/>
      <c r="D518" s="64"/>
      <c r="E518" s="64"/>
      <c r="F518" s="64"/>
      <c r="G518" s="64"/>
      <c r="H518" s="64"/>
      <c r="I518" s="64"/>
      <c r="J518" s="64"/>
      <c r="K518" s="64"/>
      <c r="L518" s="64"/>
      <c r="M518" s="64"/>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c r="AZ518" s="65"/>
      <c r="BA518" s="65"/>
      <c r="BB518" s="65"/>
      <c r="BC518" s="65"/>
      <c r="IA518" s="20">
        <v>16.6099999999999</v>
      </c>
      <c r="IB518" s="20" t="s">
        <v>487</v>
      </c>
      <c r="IE518" s="21"/>
      <c r="IF518" s="21"/>
      <c r="IG518" s="21"/>
      <c r="IH518" s="21"/>
      <c r="II518" s="21"/>
    </row>
    <row r="519" spans="1:243" s="20" customFormat="1" ht="28.5">
      <c r="A519" s="74">
        <v>16.6199999999999</v>
      </c>
      <c r="B519" s="57" t="s">
        <v>462</v>
      </c>
      <c r="C519" s="32"/>
      <c r="D519" s="32">
        <v>1</v>
      </c>
      <c r="E519" s="58" t="s">
        <v>47</v>
      </c>
      <c r="F519" s="60">
        <v>484.31</v>
      </c>
      <c r="G519" s="44"/>
      <c r="H519" s="38"/>
      <c r="I519" s="39" t="s">
        <v>33</v>
      </c>
      <c r="J519" s="40">
        <f t="shared" si="32"/>
        <v>1</v>
      </c>
      <c r="K519" s="38" t="s">
        <v>34</v>
      </c>
      <c r="L519" s="38" t="s">
        <v>4</v>
      </c>
      <c r="M519" s="41"/>
      <c r="N519" s="49"/>
      <c r="O519" s="49"/>
      <c r="P519" s="50"/>
      <c r="Q519" s="49"/>
      <c r="R519" s="49"/>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2">
        <f t="shared" si="33"/>
        <v>484.31</v>
      </c>
      <c r="BB519" s="51">
        <f t="shared" si="34"/>
        <v>484.31</v>
      </c>
      <c r="BC519" s="56" t="str">
        <f t="shared" si="35"/>
        <v>INR  Four Hundred &amp; Eighty Four  and Paise Thirty One Only</v>
      </c>
      <c r="IA519" s="20">
        <v>16.6199999999999</v>
      </c>
      <c r="IB519" s="20" t="s">
        <v>462</v>
      </c>
      <c r="ID519" s="20">
        <v>1</v>
      </c>
      <c r="IE519" s="21" t="s">
        <v>47</v>
      </c>
      <c r="IF519" s="21"/>
      <c r="IG519" s="21"/>
      <c r="IH519" s="21"/>
      <c r="II519" s="21"/>
    </row>
    <row r="520" spans="1:243" s="20" customFormat="1" ht="63">
      <c r="A520" s="74">
        <v>16.6299999999999</v>
      </c>
      <c r="B520" s="57" t="s">
        <v>488</v>
      </c>
      <c r="C520" s="32"/>
      <c r="D520" s="64"/>
      <c r="E520" s="64"/>
      <c r="F520" s="64"/>
      <c r="G520" s="64"/>
      <c r="H520" s="64"/>
      <c r="I520" s="64"/>
      <c r="J520" s="64"/>
      <c r="K520" s="64"/>
      <c r="L520" s="64"/>
      <c r="M520" s="64"/>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c r="AZ520" s="65"/>
      <c r="BA520" s="65"/>
      <c r="BB520" s="65"/>
      <c r="BC520" s="65"/>
      <c r="IA520" s="20">
        <v>16.6299999999999</v>
      </c>
      <c r="IB520" s="20" t="s">
        <v>488</v>
      </c>
      <c r="IE520" s="21"/>
      <c r="IF520" s="21"/>
      <c r="IG520" s="21"/>
      <c r="IH520" s="21"/>
      <c r="II520" s="21"/>
    </row>
    <row r="521" spans="1:243" s="20" customFormat="1" ht="28.5">
      <c r="A521" s="74">
        <v>16.6399999999999</v>
      </c>
      <c r="B521" s="57" t="s">
        <v>462</v>
      </c>
      <c r="C521" s="32"/>
      <c r="D521" s="32">
        <v>1</v>
      </c>
      <c r="E521" s="58" t="s">
        <v>47</v>
      </c>
      <c r="F521" s="60">
        <v>531.57</v>
      </c>
      <c r="G521" s="44"/>
      <c r="H521" s="38"/>
      <c r="I521" s="39" t="s">
        <v>33</v>
      </c>
      <c r="J521" s="40">
        <f t="shared" si="32"/>
        <v>1</v>
      </c>
      <c r="K521" s="38" t="s">
        <v>34</v>
      </c>
      <c r="L521" s="38" t="s">
        <v>4</v>
      </c>
      <c r="M521" s="41"/>
      <c r="N521" s="49"/>
      <c r="O521" s="49"/>
      <c r="P521" s="50"/>
      <c r="Q521" s="49"/>
      <c r="R521" s="49"/>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2">
        <f t="shared" si="33"/>
        <v>531.57</v>
      </c>
      <c r="BB521" s="51">
        <f t="shared" si="34"/>
        <v>531.57</v>
      </c>
      <c r="BC521" s="56" t="str">
        <f t="shared" si="35"/>
        <v>INR  Five Hundred &amp; Thirty One  and Paise Fifty Seven Only</v>
      </c>
      <c r="IA521" s="20">
        <v>16.6399999999999</v>
      </c>
      <c r="IB521" s="20" t="s">
        <v>462</v>
      </c>
      <c r="ID521" s="20">
        <v>1</v>
      </c>
      <c r="IE521" s="21" t="s">
        <v>47</v>
      </c>
      <c r="IF521" s="21"/>
      <c r="IG521" s="21"/>
      <c r="IH521" s="21"/>
      <c r="II521" s="21"/>
    </row>
    <row r="522" spans="1:243" s="20" customFormat="1" ht="63">
      <c r="A522" s="74">
        <v>16.6499999999999</v>
      </c>
      <c r="B522" s="57" t="s">
        <v>489</v>
      </c>
      <c r="C522" s="32"/>
      <c r="D522" s="64"/>
      <c r="E522" s="64"/>
      <c r="F522" s="64"/>
      <c r="G522" s="64"/>
      <c r="H522" s="64"/>
      <c r="I522" s="64"/>
      <c r="J522" s="64"/>
      <c r="K522" s="64"/>
      <c r="L522" s="64"/>
      <c r="M522" s="64"/>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c r="AZ522" s="65"/>
      <c r="BA522" s="65"/>
      <c r="BB522" s="65"/>
      <c r="BC522" s="65"/>
      <c r="IA522" s="20">
        <v>16.6499999999999</v>
      </c>
      <c r="IB522" s="20" t="s">
        <v>489</v>
      </c>
      <c r="IE522" s="21"/>
      <c r="IF522" s="21"/>
      <c r="IG522" s="21"/>
      <c r="IH522" s="21"/>
      <c r="II522" s="21"/>
    </row>
    <row r="523" spans="1:243" s="20" customFormat="1" ht="28.5">
      <c r="A523" s="74">
        <v>16.6599999999999</v>
      </c>
      <c r="B523" s="57" t="s">
        <v>490</v>
      </c>
      <c r="C523" s="32"/>
      <c r="D523" s="32">
        <v>1</v>
      </c>
      <c r="E523" s="58" t="s">
        <v>47</v>
      </c>
      <c r="F523" s="60">
        <v>466.46</v>
      </c>
      <c r="G523" s="44"/>
      <c r="H523" s="38"/>
      <c r="I523" s="39" t="s">
        <v>33</v>
      </c>
      <c r="J523" s="40">
        <f t="shared" si="32"/>
        <v>1</v>
      </c>
      <c r="K523" s="38" t="s">
        <v>34</v>
      </c>
      <c r="L523" s="38" t="s">
        <v>4</v>
      </c>
      <c r="M523" s="41"/>
      <c r="N523" s="49"/>
      <c r="O523" s="49"/>
      <c r="P523" s="50"/>
      <c r="Q523" s="49"/>
      <c r="R523" s="49"/>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2">
        <f t="shared" si="33"/>
        <v>466.46</v>
      </c>
      <c r="BB523" s="51">
        <f t="shared" si="34"/>
        <v>466.46</v>
      </c>
      <c r="BC523" s="56" t="str">
        <f t="shared" si="35"/>
        <v>INR  Four Hundred &amp; Sixty Six  and Paise Forty Six Only</v>
      </c>
      <c r="IA523" s="20">
        <v>16.6599999999999</v>
      </c>
      <c r="IB523" s="20" t="s">
        <v>490</v>
      </c>
      <c r="ID523" s="20">
        <v>1</v>
      </c>
      <c r="IE523" s="21" t="s">
        <v>47</v>
      </c>
      <c r="IF523" s="21"/>
      <c r="IG523" s="21"/>
      <c r="IH523" s="21"/>
      <c r="II523" s="21"/>
    </row>
    <row r="524" spans="1:243" s="20" customFormat="1" ht="63">
      <c r="A524" s="74">
        <v>16.6699999999999</v>
      </c>
      <c r="B524" s="57" t="s">
        <v>491</v>
      </c>
      <c r="C524" s="32"/>
      <c r="D524" s="32">
        <v>2</v>
      </c>
      <c r="E524" s="58" t="s">
        <v>47</v>
      </c>
      <c r="F524" s="60">
        <v>53.7</v>
      </c>
      <c r="G524" s="44"/>
      <c r="H524" s="38"/>
      <c r="I524" s="39" t="s">
        <v>33</v>
      </c>
      <c r="J524" s="40">
        <f aca="true" t="shared" si="36" ref="J524:J587">IF(I524="Less(-)",-1,1)</f>
        <v>1</v>
      </c>
      <c r="K524" s="38" t="s">
        <v>34</v>
      </c>
      <c r="L524" s="38" t="s">
        <v>4</v>
      </c>
      <c r="M524" s="41"/>
      <c r="N524" s="49"/>
      <c r="O524" s="49"/>
      <c r="P524" s="50"/>
      <c r="Q524" s="49"/>
      <c r="R524" s="49"/>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2">
        <f aca="true" t="shared" si="37" ref="BA524:BA587">total_amount_ba($B$2,$D$2,D524,F524,J524,K524,M524)</f>
        <v>107.4</v>
      </c>
      <c r="BB524" s="51">
        <f aca="true" t="shared" si="38" ref="BB524:BB587">BA524+SUM(N524:AZ524)</f>
        <v>107.4</v>
      </c>
      <c r="BC524" s="56" t="str">
        <f aca="true" t="shared" si="39" ref="BC524:BC587">SpellNumber(L524,BB524)</f>
        <v>INR  One Hundred &amp; Seven  and Paise Forty Only</v>
      </c>
      <c r="IA524" s="20">
        <v>16.6699999999999</v>
      </c>
      <c r="IB524" s="20" t="s">
        <v>491</v>
      </c>
      <c r="ID524" s="20">
        <v>2</v>
      </c>
      <c r="IE524" s="21" t="s">
        <v>47</v>
      </c>
      <c r="IF524" s="21"/>
      <c r="IG524" s="21"/>
      <c r="IH524" s="21"/>
      <c r="II524" s="21"/>
    </row>
    <row r="525" spans="1:243" s="20" customFormat="1" ht="31.5">
      <c r="A525" s="74">
        <v>16.6799999999999</v>
      </c>
      <c r="B525" s="57" t="s">
        <v>492</v>
      </c>
      <c r="C525" s="32"/>
      <c r="D525" s="64"/>
      <c r="E525" s="64"/>
      <c r="F525" s="64"/>
      <c r="G525" s="64"/>
      <c r="H525" s="64"/>
      <c r="I525" s="64"/>
      <c r="J525" s="64"/>
      <c r="K525" s="64"/>
      <c r="L525" s="64"/>
      <c r="M525" s="64"/>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c r="AZ525" s="65"/>
      <c r="BA525" s="65"/>
      <c r="BB525" s="65"/>
      <c r="BC525" s="65"/>
      <c r="IA525" s="20">
        <v>16.6799999999999</v>
      </c>
      <c r="IB525" s="20" t="s">
        <v>492</v>
      </c>
      <c r="IE525" s="21"/>
      <c r="IF525" s="21"/>
      <c r="IG525" s="21"/>
      <c r="IH525" s="21"/>
      <c r="II525" s="21"/>
    </row>
    <row r="526" spans="1:243" s="20" customFormat="1" ht="31.5">
      <c r="A526" s="74">
        <v>16.6899999999999</v>
      </c>
      <c r="B526" s="57" t="s">
        <v>493</v>
      </c>
      <c r="C526" s="32"/>
      <c r="D526" s="32">
        <v>1</v>
      </c>
      <c r="E526" s="58" t="s">
        <v>47</v>
      </c>
      <c r="F526" s="60">
        <v>286.94</v>
      </c>
      <c r="G526" s="44"/>
      <c r="H526" s="38"/>
      <c r="I526" s="39" t="s">
        <v>33</v>
      </c>
      <c r="J526" s="40">
        <f t="shared" si="36"/>
        <v>1</v>
      </c>
      <c r="K526" s="38" t="s">
        <v>34</v>
      </c>
      <c r="L526" s="38" t="s">
        <v>4</v>
      </c>
      <c r="M526" s="41"/>
      <c r="N526" s="49"/>
      <c r="O526" s="49"/>
      <c r="P526" s="50"/>
      <c r="Q526" s="49"/>
      <c r="R526" s="49"/>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2">
        <f t="shared" si="37"/>
        <v>286.94</v>
      </c>
      <c r="BB526" s="51">
        <f t="shared" si="38"/>
        <v>286.94</v>
      </c>
      <c r="BC526" s="56" t="str">
        <f t="shared" si="39"/>
        <v>INR  Two Hundred &amp; Eighty Six  and Paise Ninety Four Only</v>
      </c>
      <c r="IA526" s="20">
        <v>16.6899999999999</v>
      </c>
      <c r="IB526" s="20" t="s">
        <v>493</v>
      </c>
      <c r="ID526" s="20">
        <v>1</v>
      </c>
      <c r="IE526" s="21" t="s">
        <v>47</v>
      </c>
      <c r="IF526" s="21"/>
      <c r="IG526" s="21"/>
      <c r="IH526" s="21"/>
      <c r="II526" s="21"/>
    </row>
    <row r="527" spans="1:243" s="20" customFormat="1" ht="141.75">
      <c r="A527" s="74">
        <v>16.6999999999999</v>
      </c>
      <c r="B527" s="57" t="s">
        <v>494</v>
      </c>
      <c r="C527" s="32"/>
      <c r="D527" s="32">
        <v>1</v>
      </c>
      <c r="E527" s="58" t="s">
        <v>47</v>
      </c>
      <c r="F527" s="60">
        <v>302.15</v>
      </c>
      <c r="G527" s="44"/>
      <c r="H527" s="38"/>
      <c r="I527" s="39" t="s">
        <v>33</v>
      </c>
      <c r="J527" s="40">
        <f t="shared" si="36"/>
        <v>1</v>
      </c>
      <c r="K527" s="38" t="s">
        <v>34</v>
      </c>
      <c r="L527" s="38" t="s">
        <v>4</v>
      </c>
      <c r="M527" s="41"/>
      <c r="N527" s="49"/>
      <c r="O527" s="49"/>
      <c r="P527" s="50"/>
      <c r="Q527" s="49"/>
      <c r="R527" s="49"/>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2">
        <f t="shared" si="37"/>
        <v>302.15</v>
      </c>
      <c r="BB527" s="51">
        <f t="shared" si="38"/>
        <v>302.15</v>
      </c>
      <c r="BC527" s="56" t="str">
        <f t="shared" si="39"/>
        <v>INR  Three Hundred &amp; Two  and Paise Fifteen Only</v>
      </c>
      <c r="IA527" s="20">
        <v>16.6999999999999</v>
      </c>
      <c r="IB527" s="20" t="s">
        <v>494</v>
      </c>
      <c r="ID527" s="20">
        <v>1</v>
      </c>
      <c r="IE527" s="21" t="s">
        <v>47</v>
      </c>
      <c r="IF527" s="21"/>
      <c r="IG527" s="21"/>
      <c r="IH527" s="21"/>
      <c r="II527" s="21"/>
    </row>
    <row r="528" spans="1:243" s="20" customFormat="1" ht="63">
      <c r="A528" s="74">
        <v>16.7099999999999</v>
      </c>
      <c r="B528" s="57" t="s">
        <v>495</v>
      </c>
      <c r="C528" s="32"/>
      <c r="D528" s="32">
        <v>2</v>
      </c>
      <c r="E528" s="58" t="s">
        <v>44</v>
      </c>
      <c r="F528" s="60">
        <v>135.16</v>
      </c>
      <c r="G528" s="44"/>
      <c r="H528" s="38"/>
      <c r="I528" s="39" t="s">
        <v>33</v>
      </c>
      <c r="J528" s="40">
        <f t="shared" si="36"/>
        <v>1</v>
      </c>
      <c r="K528" s="38" t="s">
        <v>34</v>
      </c>
      <c r="L528" s="38" t="s">
        <v>4</v>
      </c>
      <c r="M528" s="41"/>
      <c r="N528" s="49"/>
      <c r="O528" s="49"/>
      <c r="P528" s="50"/>
      <c r="Q528" s="49"/>
      <c r="R528" s="49"/>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2">
        <f t="shared" si="37"/>
        <v>270.32</v>
      </c>
      <c r="BB528" s="51">
        <f t="shared" si="38"/>
        <v>270.32</v>
      </c>
      <c r="BC528" s="56" t="str">
        <f t="shared" si="39"/>
        <v>INR  Two Hundred &amp; Seventy  and Paise Thirty Two Only</v>
      </c>
      <c r="IA528" s="20">
        <v>16.7099999999999</v>
      </c>
      <c r="IB528" s="20" t="s">
        <v>495</v>
      </c>
      <c r="ID528" s="20">
        <v>2</v>
      </c>
      <c r="IE528" s="21" t="s">
        <v>44</v>
      </c>
      <c r="IF528" s="21"/>
      <c r="IG528" s="21"/>
      <c r="IH528" s="21"/>
      <c r="II528" s="21"/>
    </row>
    <row r="529" spans="1:243" s="20" customFormat="1" ht="110.25">
      <c r="A529" s="74">
        <v>16.72</v>
      </c>
      <c r="B529" s="57" t="s">
        <v>496</v>
      </c>
      <c r="C529" s="32"/>
      <c r="D529" s="32">
        <v>1</v>
      </c>
      <c r="E529" s="58" t="s">
        <v>44</v>
      </c>
      <c r="F529" s="60">
        <v>157.96</v>
      </c>
      <c r="G529" s="44"/>
      <c r="H529" s="38"/>
      <c r="I529" s="39" t="s">
        <v>33</v>
      </c>
      <c r="J529" s="40">
        <f t="shared" si="36"/>
        <v>1</v>
      </c>
      <c r="K529" s="38" t="s">
        <v>34</v>
      </c>
      <c r="L529" s="38" t="s">
        <v>4</v>
      </c>
      <c r="M529" s="41"/>
      <c r="N529" s="49"/>
      <c r="O529" s="49"/>
      <c r="P529" s="50"/>
      <c r="Q529" s="49"/>
      <c r="R529" s="49"/>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2">
        <f t="shared" si="37"/>
        <v>157.96</v>
      </c>
      <c r="BB529" s="51">
        <f t="shared" si="38"/>
        <v>157.96</v>
      </c>
      <c r="BC529" s="56" t="str">
        <f t="shared" si="39"/>
        <v>INR  One Hundred &amp; Fifty Seven  and Paise Ninety Six Only</v>
      </c>
      <c r="IA529" s="20">
        <v>16.72</v>
      </c>
      <c r="IB529" s="20" t="s">
        <v>496</v>
      </c>
      <c r="ID529" s="20">
        <v>1</v>
      </c>
      <c r="IE529" s="21" t="s">
        <v>44</v>
      </c>
      <c r="IF529" s="21"/>
      <c r="IG529" s="21"/>
      <c r="IH529" s="21"/>
      <c r="II529" s="21"/>
    </row>
    <row r="530" spans="1:243" s="20" customFormat="1" ht="15.75">
      <c r="A530" s="74">
        <v>17</v>
      </c>
      <c r="B530" s="57" t="s">
        <v>497</v>
      </c>
      <c r="C530" s="32"/>
      <c r="D530" s="64"/>
      <c r="E530" s="64"/>
      <c r="F530" s="64"/>
      <c r="G530" s="64"/>
      <c r="H530" s="64"/>
      <c r="I530" s="64"/>
      <c r="J530" s="64"/>
      <c r="K530" s="64"/>
      <c r="L530" s="64"/>
      <c r="M530" s="64"/>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c r="AZ530" s="65"/>
      <c r="BA530" s="65"/>
      <c r="BB530" s="65"/>
      <c r="BC530" s="65"/>
      <c r="IA530" s="20">
        <v>17</v>
      </c>
      <c r="IB530" s="20" t="s">
        <v>497</v>
      </c>
      <c r="IE530" s="21"/>
      <c r="IF530" s="21"/>
      <c r="IG530" s="21"/>
      <c r="IH530" s="21"/>
      <c r="II530" s="21"/>
    </row>
    <row r="531" spans="1:243" s="20" customFormat="1" ht="64.5" customHeight="1">
      <c r="A531" s="74">
        <v>17.01</v>
      </c>
      <c r="B531" s="57" t="s">
        <v>498</v>
      </c>
      <c r="C531" s="32"/>
      <c r="D531" s="64"/>
      <c r="E531" s="64"/>
      <c r="F531" s="64"/>
      <c r="G531" s="64"/>
      <c r="H531" s="64"/>
      <c r="I531" s="64"/>
      <c r="J531" s="64"/>
      <c r="K531" s="64"/>
      <c r="L531" s="64"/>
      <c r="M531" s="64"/>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c r="AZ531" s="65"/>
      <c r="BA531" s="65"/>
      <c r="BB531" s="65"/>
      <c r="BC531" s="65"/>
      <c r="IA531" s="20">
        <v>17.01</v>
      </c>
      <c r="IB531" s="20" t="s">
        <v>498</v>
      </c>
      <c r="IE531" s="21"/>
      <c r="IF531" s="21"/>
      <c r="IG531" s="21"/>
      <c r="IH531" s="21"/>
      <c r="II531" s="21"/>
    </row>
    <row r="532" spans="1:243" s="20" customFormat="1" ht="28.5">
      <c r="A532" s="74">
        <v>17.02</v>
      </c>
      <c r="B532" s="57" t="s">
        <v>499</v>
      </c>
      <c r="C532" s="32"/>
      <c r="D532" s="32">
        <v>2</v>
      </c>
      <c r="E532" s="58" t="s">
        <v>44</v>
      </c>
      <c r="F532" s="60">
        <v>277.99</v>
      </c>
      <c r="G532" s="44"/>
      <c r="H532" s="38"/>
      <c r="I532" s="39" t="s">
        <v>33</v>
      </c>
      <c r="J532" s="40">
        <f t="shared" si="36"/>
        <v>1</v>
      </c>
      <c r="K532" s="38" t="s">
        <v>34</v>
      </c>
      <c r="L532" s="38" t="s">
        <v>4</v>
      </c>
      <c r="M532" s="41"/>
      <c r="N532" s="49"/>
      <c r="O532" s="49"/>
      <c r="P532" s="50"/>
      <c r="Q532" s="49"/>
      <c r="R532" s="49"/>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2">
        <f t="shared" si="37"/>
        <v>555.98</v>
      </c>
      <c r="BB532" s="51">
        <f t="shared" si="38"/>
        <v>555.98</v>
      </c>
      <c r="BC532" s="56" t="str">
        <f t="shared" si="39"/>
        <v>INR  Five Hundred &amp; Fifty Five  and Paise Ninety Eight Only</v>
      </c>
      <c r="IA532" s="20">
        <v>17.02</v>
      </c>
      <c r="IB532" s="20" t="s">
        <v>499</v>
      </c>
      <c r="ID532" s="20">
        <v>2</v>
      </c>
      <c r="IE532" s="21" t="s">
        <v>44</v>
      </c>
      <c r="IF532" s="21"/>
      <c r="IG532" s="21"/>
      <c r="IH532" s="21"/>
      <c r="II532" s="21"/>
    </row>
    <row r="533" spans="1:243" s="20" customFormat="1" ht="42.75">
      <c r="A533" s="74">
        <v>17.03</v>
      </c>
      <c r="B533" s="57" t="s">
        <v>500</v>
      </c>
      <c r="C533" s="32"/>
      <c r="D533" s="32">
        <v>3</v>
      </c>
      <c r="E533" s="58" t="s">
        <v>44</v>
      </c>
      <c r="F533" s="60">
        <v>438.58</v>
      </c>
      <c r="G533" s="44"/>
      <c r="H533" s="38"/>
      <c r="I533" s="39" t="s">
        <v>33</v>
      </c>
      <c r="J533" s="40">
        <f t="shared" si="36"/>
        <v>1</v>
      </c>
      <c r="K533" s="38" t="s">
        <v>34</v>
      </c>
      <c r="L533" s="38" t="s">
        <v>4</v>
      </c>
      <c r="M533" s="41"/>
      <c r="N533" s="49"/>
      <c r="O533" s="49"/>
      <c r="P533" s="50"/>
      <c r="Q533" s="49"/>
      <c r="R533" s="49"/>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2">
        <f t="shared" si="37"/>
        <v>1315.74</v>
      </c>
      <c r="BB533" s="51">
        <f t="shared" si="38"/>
        <v>1315.74</v>
      </c>
      <c r="BC533" s="56" t="str">
        <f t="shared" si="39"/>
        <v>INR  One Thousand Three Hundred &amp; Fifteen  and Paise Seventy Four Only</v>
      </c>
      <c r="IA533" s="20">
        <v>17.03</v>
      </c>
      <c r="IB533" s="20" t="s">
        <v>500</v>
      </c>
      <c r="ID533" s="20">
        <v>3</v>
      </c>
      <c r="IE533" s="21" t="s">
        <v>44</v>
      </c>
      <c r="IF533" s="21"/>
      <c r="IG533" s="21"/>
      <c r="IH533" s="21"/>
      <c r="II533" s="21"/>
    </row>
    <row r="534" spans="1:243" s="20" customFormat="1" ht="94.5">
      <c r="A534" s="74">
        <v>17.04</v>
      </c>
      <c r="B534" s="57" t="s">
        <v>501</v>
      </c>
      <c r="C534" s="32"/>
      <c r="D534" s="64"/>
      <c r="E534" s="64"/>
      <c r="F534" s="64"/>
      <c r="G534" s="64"/>
      <c r="H534" s="64"/>
      <c r="I534" s="64"/>
      <c r="J534" s="64"/>
      <c r="K534" s="64"/>
      <c r="L534" s="64"/>
      <c r="M534" s="64"/>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c r="AZ534" s="65"/>
      <c r="BA534" s="65"/>
      <c r="BB534" s="65"/>
      <c r="BC534" s="65"/>
      <c r="IA534" s="20">
        <v>17.04</v>
      </c>
      <c r="IB534" s="20" t="s">
        <v>501</v>
      </c>
      <c r="IE534" s="21"/>
      <c r="IF534" s="21"/>
      <c r="IG534" s="21"/>
      <c r="IH534" s="21"/>
      <c r="II534" s="21"/>
    </row>
    <row r="535" spans="1:243" s="20" customFormat="1" ht="28.5">
      <c r="A535" s="74">
        <v>17.05</v>
      </c>
      <c r="B535" s="57" t="s">
        <v>502</v>
      </c>
      <c r="C535" s="32"/>
      <c r="D535" s="32">
        <v>2</v>
      </c>
      <c r="E535" s="58" t="s">
        <v>44</v>
      </c>
      <c r="F535" s="60">
        <v>340.46</v>
      </c>
      <c r="G535" s="44"/>
      <c r="H535" s="38"/>
      <c r="I535" s="39" t="s">
        <v>33</v>
      </c>
      <c r="J535" s="40">
        <f t="shared" si="36"/>
        <v>1</v>
      </c>
      <c r="K535" s="38" t="s">
        <v>34</v>
      </c>
      <c r="L535" s="38" t="s">
        <v>4</v>
      </c>
      <c r="M535" s="41"/>
      <c r="N535" s="49"/>
      <c r="O535" s="49"/>
      <c r="P535" s="50"/>
      <c r="Q535" s="49"/>
      <c r="R535" s="49"/>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2">
        <f t="shared" si="37"/>
        <v>680.92</v>
      </c>
      <c r="BB535" s="51">
        <f t="shared" si="38"/>
        <v>680.92</v>
      </c>
      <c r="BC535" s="56" t="str">
        <f t="shared" si="39"/>
        <v>INR  Six Hundred &amp; Eighty  and Paise Ninety Two Only</v>
      </c>
      <c r="IA535" s="20">
        <v>17.05</v>
      </c>
      <c r="IB535" s="20" t="s">
        <v>502</v>
      </c>
      <c r="ID535" s="20">
        <v>2</v>
      </c>
      <c r="IE535" s="21" t="s">
        <v>44</v>
      </c>
      <c r="IF535" s="21"/>
      <c r="IG535" s="21"/>
      <c r="IH535" s="21"/>
      <c r="II535" s="21"/>
    </row>
    <row r="536" spans="1:243" s="20" customFormat="1" ht="42.75">
      <c r="A536" s="74">
        <v>17.06</v>
      </c>
      <c r="B536" s="57" t="s">
        <v>503</v>
      </c>
      <c r="C536" s="32"/>
      <c r="D536" s="32">
        <v>3</v>
      </c>
      <c r="E536" s="58" t="s">
        <v>44</v>
      </c>
      <c r="F536" s="60">
        <v>551.78</v>
      </c>
      <c r="G536" s="44"/>
      <c r="H536" s="38"/>
      <c r="I536" s="39" t="s">
        <v>33</v>
      </c>
      <c r="J536" s="40">
        <f t="shared" si="36"/>
        <v>1</v>
      </c>
      <c r="K536" s="38" t="s">
        <v>34</v>
      </c>
      <c r="L536" s="38" t="s">
        <v>4</v>
      </c>
      <c r="M536" s="41"/>
      <c r="N536" s="49"/>
      <c r="O536" s="49"/>
      <c r="P536" s="50"/>
      <c r="Q536" s="49"/>
      <c r="R536" s="49"/>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2">
        <f t="shared" si="37"/>
        <v>1655.34</v>
      </c>
      <c r="BB536" s="51">
        <f t="shared" si="38"/>
        <v>1655.34</v>
      </c>
      <c r="BC536" s="56" t="str">
        <f t="shared" si="39"/>
        <v>INR  One Thousand Six Hundred &amp; Fifty Five  and Paise Thirty Four Only</v>
      </c>
      <c r="IA536" s="20">
        <v>17.06</v>
      </c>
      <c r="IB536" s="20" t="s">
        <v>503</v>
      </c>
      <c r="ID536" s="20">
        <v>3</v>
      </c>
      <c r="IE536" s="21" t="s">
        <v>44</v>
      </c>
      <c r="IF536" s="21"/>
      <c r="IG536" s="21"/>
      <c r="IH536" s="21"/>
      <c r="II536" s="21"/>
    </row>
    <row r="537" spans="1:243" s="20" customFormat="1" ht="94.5" customHeight="1">
      <c r="A537" s="74">
        <v>17.07</v>
      </c>
      <c r="B537" s="57" t="s">
        <v>504</v>
      </c>
      <c r="C537" s="32"/>
      <c r="D537" s="64"/>
      <c r="E537" s="64"/>
      <c r="F537" s="64"/>
      <c r="G537" s="64"/>
      <c r="H537" s="64"/>
      <c r="I537" s="64"/>
      <c r="J537" s="64"/>
      <c r="K537" s="64"/>
      <c r="L537" s="64"/>
      <c r="M537" s="64"/>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c r="AZ537" s="65"/>
      <c r="BA537" s="65"/>
      <c r="BB537" s="65"/>
      <c r="BC537" s="65"/>
      <c r="IA537" s="20">
        <v>17.07</v>
      </c>
      <c r="IB537" s="20" t="s">
        <v>504</v>
      </c>
      <c r="IE537" s="21"/>
      <c r="IF537" s="21"/>
      <c r="IG537" s="21"/>
      <c r="IH537" s="21"/>
      <c r="II537" s="21"/>
    </row>
    <row r="538" spans="1:243" s="20" customFormat="1" ht="15.75">
      <c r="A538" s="74">
        <v>17.08</v>
      </c>
      <c r="B538" s="57" t="s">
        <v>505</v>
      </c>
      <c r="C538" s="32"/>
      <c r="D538" s="64"/>
      <c r="E538" s="64"/>
      <c r="F538" s="64"/>
      <c r="G538" s="64"/>
      <c r="H538" s="64"/>
      <c r="I538" s="64"/>
      <c r="J538" s="64"/>
      <c r="K538" s="64"/>
      <c r="L538" s="64"/>
      <c r="M538" s="64"/>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c r="AZ538" s="65"/>
      <c r="BA538" s="65"/>
      <c r="BB538" s="65"/>
      <c r="BC538" s="65"/>
      <c r="IA538" s="20">
        <v>17.08</v>
      </c>
      <c r="IB538" s="20" t="s">
        <v>505</v>
      </c>
      <c r="IE538" s="21"/>
      <c r="IF538" s="21"/>
      <c r="IG538" s="21"/>
      <c r="IH538" s="21"/>
      <c r="II538" s="21"/>
    </row>
    <row r="539" spans="1:243" s="20" customFormat="1" ht="47.25">
      <c r="A539" s="74">
        <v>17.09</v>
      </c>
      <c r="B539" s="57" t="s">
        <v>506</v>
      </c>
      <c r="C539" s="32"/>
      <c r="D539" s="32">
        <v>1</v>
      </c>
      <c r="E539" s="58" t="s">
        <v>47</v>
      </c>
      <c r="F539" s="60">
        <v>2022.8</v>
      </c>
      <c r="G539" s="44"/>
      <c r="H539" s="38"/>
      <c r="I539" s="39" t="s">
        <v>33</v>
      </c>
      <c r="J539" s="40">
        <f t="shared" si="36"/>
        <v>1</v>
      </c>
      <c r="K539" s="38" t="s">
        <v>34</v>
      </c>
      <c r="L539" s="38" t="s">
        <v>4</v>
      </c>
      <c r="M539" s="41"/>
      <c r="N539" s="49"/>
      <c r="O539" s="49"/>
      <c r="P539" s="50"/>
      <c r="Q539" s="49"/>
      <c r="R539" s="49"/>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2">
        <f t="shared" si="37"/>
        <v>2022.8</v>
      </c>
      <c r="BB539" s="51">
        <f t="shared" si="38"/>
        <v>2022.8</v>
      </c>
      <c r="BC539" s="56" t="str">
        <f t="shared" si="39"/>
        <v>INR  Two Thousand  &amp;Twenty Two  and Paise Eighty Only</v>
      </c>
      <c r="IA539" s="20">
        <v>17.09</v>
      </c>
      <c r="IB539" s="20" t="s">
        <v>506</v>
      </c>
      <c r="ID539" s="20">
        <v>1</v>
      </c>
      <c r="IE539" s="21" t="s">
        <v>47</v>
      </c>
      <c r="IF539" s="21"/>
      <c r="IG539" s="21"/>
      <c r="IH539" s="21"/>
      <c r="II539" s="21"/>
    </row>
    <row r="540" spans="1:243" s="20" customFormat="1" ht="15.75">
      <c r="A540" s="74">
        <v>17.1</v>
      </c>
      <c r="B540" s="57" t="s">
        <v>507</v>
      </c>
      <c r="C540" s="32"/>
      <c r="D540" s="64"/>
      <c r="E540" s="64"/>
      <c r="F540" s="64"/>
      <c r="G540" s="64"/>
      <c r="H540" s="64"/>
      <c r="I540" s="64"/>
      <c r="J540" s="64"/>
      <c r="K540" s="64"/>
      <c r="L540" s="64"/>
      <c r="M540" s="64"/>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c r="AZ540" s="65"/>
      <c r="BA540" s="65"/>
      <c r="BB540" s="65"/>
      <c r="BC540" s="65"/>
      <c r="IA540" s="20">
        <v>17.1</v>
      </c>
      <c r="IB540" s="20" t="s">
        <v>507</v>
      </c>
      <c r="IE540" s="21"/>
      <c r="IF540" s="21"/>
      <c r="IG540" s="21"/>
      <c r="IH540" s="21"/>
      <c r="II540" s="21"/>
    </row>
    <row r="541" spans="1:243" s="20" customFormat="1" ht="47.25">
      <c r="A541" s="74">
        <v>17.11</v>
      </c>
      <c r="B541" s="57" t="s">
        <v>506</v>
      </c>
      <c r="C541" s="32"/>
      <c r="D541" s="32">
        <v>1</v>
      </c>
      <c r="E541" s="58" t="s">
        <v>47</v>
      </c>
      <c r="F541" s="60">
        <v>2031.92</v>
      </c>
      <c r="G541" s="44"/>
      <c r="H541" s="38"/>
      <c r="I541" s="39" t="s">
        <v>33</v>
      </c>
      <c r="J541" s="40">
        <f t="shared" si="36"/>
        <v>1</v>
      </c>
      <c r="K541" s="38" t="s">
        <v>34</v>
      </c>
      <c r="L541" s="38" t="s">
        <v>4</v>
      </c>
      <c r="M541" s="41"/>
      <c r="N541" s="49"/>
      <c r="O541" s="49"/>
      <c r="P541" s="50"/>
      <c r="Q541" s="49"/>
      <c r="R541" s="49"/>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2">
        <f t="shared" si="37"/>
        <v>2031.92</v>
      </c>
      <c r="BB541" s="51">
        <f t="shared" si="38"/>
        <v>2031.92</v>
      </c>
      <c r="BC541" s="56" t="str">
        <f t="shared" si="39"/>
        <v>INR  Two Thousand  &amp;Thirty One  and Paise Ninety Two Only</v>
      </c>
      <c r="IA541" s="20">
        <v>17.11</v>
      </c>
      <c r="IB541" s="20" t="s">
        <v>506</v>
      </c>
      <c r="ID541" s="20">
        <v>1</v>
      </c>
      <c r="IE541" s="21" t="s">
        <v>47</v>
      </c>
      <c r="IF541" s="21"/>
      <c r="IG541" s="21"/>
      <c r="IH541" s="21"/>
      <c r="II541" s="21"/>
    </row>
    <row r="542" spans="1:243" s="20" customFormat="1" ht="299.25">
      <c r="A542" s="74">
        <v>17.12</v>
      </c>
      <c r="B542" s="57" t="s">
        <v>508</v>
      </c>
      <c r="C542" s="32"/>
      <c r="D542" s="64"/>
      <c r="E542" s="64"/>
      <c r="F542" s="64"/>
      <c r="G542" s="64"/>
      <c r="H542" s="64"/>
      <c r="I542" s="64"/>
      <c r="J542" s="64"/>
      <c r="K542" s="64"/>
      <c r="L542" s="64"/>
      <c r="M542" s="64"/>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c r="AZ542" s="65"/>
      <c r="BA542" s="65"/>
      <c r="BB542" s="65"/>
      <c r="BC542" s="65"/>
      <c r="IA542" s="20">
        <v>17.12</v>
      </c>
      <c r="IB542" s="20" t="s">
        <v>508</v>
      </c>
      <c r="IE542" s="21"/>
      <c r="IF542" s="21"/>
      <c r="IG542" s="21"/>
      <c r="IH542" s="21"/>
      <c r="II542" s="21"/>
    </row>
    <row r="543" spans="1:243" s="20" customFormat="1" ht="110.25">
      <c r="A543" s="74">
        <v>17.13</v>
      </c>
      <c r="B543" s="57" t="s">
        <v>509</v>
      </c>
      <c r="C543" s="32"/>
      <c r="D543" s="64"/>
      <c r="E543" s="64"/>
      <c r="F543" s="64"/>
      <c r="G543" s="64"/>
      <c r="H543" s="64"/>
      <c r="I543" s="64"/>
      <c r="J543" s="64"/>
      <c r="K543" s="64"/>
      <c r="L543" s="64"/>
      <c r="M543" s="64"/>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c r="AZ543" s="65"/>
      <c r="BA543" s="65"/>
      <c r="BB543" s="65"/>
      <c r="BC543" s="65"/>
      <c r="IA543" s="20">
        <v>17.13</v>
      </c>
      <c r="IB543" s="20" t="s">
        <v>509</v>
      </c>
      <c r="IE543" s="21"/>
      <c r="IF543" s="21"/>
      <c r="IG543" s="21"/>
      <c r="IH543" s="21"/>
      <c r="II543" s="21"/>
    </row>
    <row r="544" spans="1:243" s="20" customFormat="1" ht="47.25">
      <c r="A544" s="74">
        <v>17.14</v>
      </c>
      <c r="B544" s="57" t="s">
        <v>506</v>
      </c>
      <c r="C544" s="32"/>
      <c r="D544" s="32">
        <v>1</v>
      </c>
      <c r="E544" s="58" t="s">
        <v>47</v>
      </c>
      <c r="F544" s="60">
        <v>9561.64</v>
      </c>
      <c r="G544" s="44"/>
      <c r="H544" s="38"/>
      <c r="I544" s="39" t="s">
        <v>33</v>
      </c>
      <c r="J544" s="40">
        <f t="shared" si="36"/>
        <v>1</v>
      </c>
      <c r="K544" s="38" t="s">
        <v>34</v>
      </c>
      <c r="L544" s="38" t="s">
        <v>4</v>
      </c>
      <c r="M544" s="41"/>
      <c r="N544" s="49"/>
      <c r="O544" s="49"/>
      <c r="P544" s="50"/>
      <c r="Q544" s="49"/>
      <c r="R544" s="49"/>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2">
        <f t="shared" si="37"/>
        <v>9561.64</v>
      </c>
      <c r="BB544" s="51">
        <f t="shared" si="38"/>
        <v>9561.64</v>
      </c>
      <c r="BC544" s="56" t="str">
        <f t="shared" si="39"/>
        <v>INR  Nine Thousand Five Hundred &amp; Sixty One  and Paise Sixty Four Only</v>
      </c>
      <c r="IA544" s="20">
        <v>17.14</v>
      </c>
      <c r="IB544" s="20" t="s">
        <v>506</v>
      </c>
      <c r="ID544" s="20">
        <v>1</v>
      </c>
      <c r="IE544" s="21" t="s">
        <v>47</v>
      </c>
      <c r="IF544" s="21"/>
      <c r="IG544" s="21"/>
      <c r="IH544" s="21"/>
      <c r="II544" s="21"/>
    </row>
    <row r="545" spans="1:243" s="20" customFormat="1" ht="110.25">
      <c r="A545" s="74">
        <v>17.15</v>
      </c>
      <c r="B545" s="57" t="s">
        <v>510</v>
      </c>
      <c r="C545" s="32"/>
      <c r="D545" s="64"/>
      <c r="E545" s="64"/>
      <c r="F545" s="64"/>
      <c r="G545" s="64"/>
      <c r="H545" s="64"/>
      <c r="I545" s="64"/>
      <c r="J545" s="64"/>
      <c r="K545" s="64"/>
      <c r="L545" s="64"/>
      <c r="M545" s="64"/>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c r="AZ545" s="65"/>
      <c r="BA545" s="65"/>
      <c r="BB545" s="65"/>
      <c r="BC545" s="65"/>
      <c r="IA545" s="20">
        <v>17.15</v>
      </c>
      <c r="IB545" s="20" t="s">
        <v>510</v>
      </c>
      <c r="IE545" s="21"/>
      <c r="IF545" s="21"/>
      <c r="IG545" s="21"/>
      <c r="IH545" s="21"/>
      <c r="II545" s="21"/>
    </row>
    <row r="546" spans="1:243" s="20" customFormat="1" ht="47.25">
      <c r="A546" s="74">
        <v>17.16</v>
      </c>
      <c r="B546" s="57" t="s">
        <v>506</v>
      </c>
      <c r="C546" s="32"/>
      <c r="D546" s="32">
        <v>1</v>
      </c>
      <c r="E546" s="58" t="s">
        <v>47</v>
      </c>
      <c r="F546" s="60">
        <v>20113.68</v>
      </c>
      <c r="G546" s="44"/>
      <c r="H546" s="38"/>
      <c r="I546" s="39" t="s">
        <v>33</v>
      </c>
      <c r="J546" s="40">
        <f t="shared" si="36"/>
        <v>1</v>
      </c>
      <c r="K546" s="38" t="s">
        <v>34</v>
      </c>
      <c r="L546" s="38" t="s">
        <v>4</v>
      </c>
      <c r="M546" s="41"/>
      <c r="N546" s="49"/>
      <c r="O546" s="49"/>
      <c r="P546" s="50"/>
      <c r="Q546" s="49"/>
      <c r="R546" s="49"/>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2">
        <f t="shared" si="37"/>
        <v>20113.68</v>
      </c>
      <c r="BB546" s="51">
        <f t="shared" si="38"/>
        <v>20113.68</v>
      </c>
      <c r="BC546" s="56" t="str">
        <f t="shared" si="39"/>
        <v>INR  Twenty Thousand One Hundred &amp; Thirteen  and Paise Sixty Eight Only</v>
      </c>
      <c r="IA546" s="20">
        <v>17.16</v>
      </c>
      <c r="IB546" s="20" t="s">
        <v>506</v>
      </c>
      <c r="ID546" s="20">
        <v>1</v>
      </c>
      <c r="IE546" s="21" t="s">
        <v>47</v>
      </c>
      <c r="IF546" s="21"/>
      <c r="IG546" s="21"/>
      <c r="IH546" s="21"/>
      <c r="II546" s="21"/>
    </row>
    <row r="547" spans="1:243" s="20" customFormat="1" ht="189">
      <c r="A547" s="74">
        <v>17.17</v>
      </c>
      <c r="B547" s="57" t="s">
        <v>511</v>
      </c>
      <c r="C547" s="32"/>
      <c r="D547" s="64"/>
      <c r="E547" s="64"/>
      <c r="F547" s="64"/>
      <c r="G547" s="64"/>
      <c r="H547" s="64"/>
      <c r="I547" s="64"/>
      <c r="J547" s="64"/>
      <c r="K547" s="64"/>
      <c r="L547" s="64"/>
      <c r="M547" s="64"/>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c r="AZ547" s="65"/>
      <c r="BA547" s="65"/>
      <c r="BB547" s="65"/>
      <c r="BC547" s="65"/>
      <c r="IA547" s="20">
        <v>17.17</v>
      </c>
      <c r="IB547" s="20" t="s">
        <v>511</v>
      </c>
      <c r="IE547" s="21"/>
      <c r="IF547" s="21"/>
      <c r="IG547" s="21"/>
      <c r="IH547" s="21"/>
      <c r="II547" s="21"/>
    </row>
    <row r="548" spans="1:243" s="20" customFormat="1" ht="28.5">
      <c r="A548" s="74">
        <v>17.18</v>
      </c>
      <c r="B548" s="57" t="s">
        <v>512</v>
      </c>
      <c r="C548" s="32"/>
      <c r="D548" s="32">
        <v>1</v>
      </c>
      <c r="E548" s="58" t="s">
        <v>47</v>
      </c>
      <c r="F548" s="60">
        <v>546.69</v>
      </c>
      <c r="G548" s="44"/>
      <c r="H548" s="38"/>
      <c r="I548" s="39" t="s">
        <v>33</v>
      </c>
      <c r="J548" s="40">
        <f t="shared" si="36"/>
        <v>1</v>
      </c>
      <c r="K548" s="38" t="s">
        <v>34</v>
      </c>
      <c r="L548" s="38" t="s">
        <v>4</v>
      </c>
      <c r="M548" s="41"/>
      <c r="N548" s="49"/>
      <c r="O548" s="49"/>
      <c r="P548" s="50"/>
      <c r="Q548" s="49"/>
      <c r="R548" s="49"/>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2">
        <f t="shared" si="37"/>
        <v>546.69</v>
      </c>
      <c r="BB548" s="51">
        <f t="shared" si="38"/>
        <v>546.69</v>
      </c>
      <c r="BC548" s="56" t="str">
        <f t="shared" si="39"/>
        <v>INR  Five Hundred &amp; Forty Six  and Paise Sixty Nine Only</v>
      </c>
      <c r="IA548" s="20">
        <v>17.18</v>
      </c>
      <c r="IB548" s="20" t="s">
        <v>512</v>
      </c>
      <c r="ID548" s="20">
        <v>1</v>
      </c>
      <c r="IE548" s="21" t="s">
        <v>47</v>
      </c>
      <c r="IF548" s="21"/>
      <c r="IG548" s="21"/>
      <c r="IH548" s="21"/>
      <c r="II548" s="21"/>
    </row>
    <row r="549" spans="1:243" s="20" customFormat="1" ht="110.25">
      <c r="A549" s="74">
        <v>17.19</v>
      </c>
      <c r="B549" s="57" t="s">
        <v>513</v>
      </c>
      <c r="C549" s="32"/>
      <c r="D549" s="64"/>
      <c r="E549" s="64"/>
      <c r="F549" s="64"/>
      <c r="G549" s="64"/>
      <c r="H549" s="64"/>
      <c r="I549" s="64"/>
      <c r="J549" s="64"/>
      <c r="K549" s="64"/>
      <c r="L549" s="64"/>
      <c r="M549" s="64"/>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c r="AZ549" s="65"/>
      <c r="BA549" s="65"/>
      <c r="BB549" s="65"/>
      <c r="BC549" s="65"/>
      <c r="IA549" s="20">
        <v>17.19</v>
      </c>
      <c r="IB549" s="20" t="s">
        <v>513</v>
      </c>
      <c r="IE549" s="21"/>
      <c r="IF549" s="21"/>
      <c r="IG549" s="21"/>
      <c r="IH549" s="21"/>
      <c r="II549" s="21"/>
    </row>
    <row r="550" spans="1:243" s="20" customFormat="1" ht="47.25">
      <c r="A550" s="74">
        <v>17.2</v>
      </c>
      <c r="B550" s="57" t="s">
        <v>506</v>
      </c>
      <c r="C550" s="32"/>
      <c r="D550" s="32">
        <v>1</v>
      </c>
      <c r="E550" s="58" t="s">
        <v>47</v>
      </c>
      <c r="F550" s="60">
        <v>4567.38</v>
      </c>
      <c r="G550" s="44"/>
      <c r="H550" s="38"/>
      <c r="I550" s="39" t="s">
        <v>33</v>
      </c>
      <c r="J550" s="40">
        <f t="shared" si="36"/>
        <v>1</v>
      </c>
      <c r="K550" s="38" t="s">
        <v>34</v>
      </c>
      <c r="L550" s="38" t="s">
        <v>4</v>
      </c>
      <c r="M550" s="41"/>
      <c r="N550" s="49"/>
      <c r="O550" s="49"/>
      <c r="P550" s="50"/>
      <c r="Q550" s="49"/>
      <c r="R550" s="49"/>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2">
        <f t="shared" si="37"/>
        <v>4567.38</v>
      </c>
      <c r="BB550" s="51">
        <f t="shared" si="38"/>
        <v>4567.38</v>
      </c>
      <c r="BC550" s="56" t="str">
        <f t="shared" si="39"/>
        <v>INR  Four Thousand Five Hundred &amp; Sixty Seven  and Paise Thirty Eight Only</v>
      </c>
      <c r="IA550" s="20">
        <v>17.2</v>
      </c>
      <c r="IB550" s="20" t="s">
        <v>506</v>
      </c>
      <c r="ID550" s="20">
        <v>1</v>
      </c>
      <c r="IE550" s="21" t="s">
        <v>47</v>
      </c>
      <c r="IF550" s="21"/>
      <c r="IG550" s="21"/>
      <c r="IH550" s="21"/>
      <c r="II550" s="21"/>
    </row>
    <row r="551" spans="1:243" s="20" customFormat="1" ht="94.5">
      <c r="A551" s="74">
        <v>17.21</v>
      </c>
      <c r="B551" s="57" t="s">
        <v>514</v>
      </c>
      <c r="C551" s="32"/>
      <c r="D551" s="64"/>
      <c r="E551" s="64"/>
      <c r="F551" s="64"/>
      <c r="G551" s="64"/>
      <c r="H551" s="64"/>
      <c r="I551" s="64"/>
      <c r="J551" s="64"/>
      <c r="K551" s="64"/>
      <c r="L551" s="64"/>
      <c r="M551" s="64"/>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c r="AZ551" s="65"/>
      <c r="BA551" s="65"/>
      <c r="BB551" s="65"/>
      <c r="BC551" s="65"/>
      <c r="IA551" s="20">
        <v>17.21</v>
      </c>
      <c r="IB551" s="20" t="s">
        <v>514</v>
      </c>
      <c r="IE551" s="21"/>
      <c r="IF551" s="21"/>
      <c r="IG551" s="21"/>
      <c r="IH551" s="21"/>
      <c r="II551" s="21"/>
    </row>
    <row r="552" spans="1:243" s="20" customFormat="1" ht="47.25">
      <c r="A552" s="74">
        <v>17.22</v>
      </c>
      <c r="B552" s="57" t="s">
        <v>506</v>
      </c>
      <c r="C552" s="32"/>
      <c r="D552" s="32">
        <v>1</v>
      </c>
      <c r="E552" s="58" t="s">
        <v>47</v>
      </c>
      <c r="F552" s="60">
        <v>5080.97</v>
      </c>
      <c r="G552" s="44"/>
      <c r="H552" s="38"/>
      <c r="I552" s="39" t="s">
        <v>33</v>
      </c>
      <c r="J552" s="40">
        <f t="shared" si="36"/>
        <v>1</v>
      </c>
      <c r="K552" s="38" t="s">
        <v>34</v>
      </c>
      <c r="L552" s="38" t="s">
        <v>4</v>
      </c>
      <c r="M552" s="41"/>
      <c r="N552" s="49"/>
      <c r="O552" s="49"/>
      <c r="P552" s="50"/>
      <c r="Q552" s="49"/>
      <c r="R552" s="49"/>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2">
        <f t="shared" si="37"/>
        <v>5080.97</v>
      </c>
      <c r="BB552" s="51">
        <f t="shared" si="38"/>
        <v>5080.97</v>
      </c>
      <c r="BC552" s="56" t="str">
        <f t="shared" si="39"/>
        <v>INR  Five Thousand  &amp;Eighty  and Paise Ninety Seven Only</v>
      </c>
      <c r="IA552" s="20">
        <v>17.22</v>
      </c>
      <c r="IB552" s="20" t="s">
        <v>506</v>
      </c>
      <c r="ID552" s="20">
        <v>1</v>
      </c>
      <c r="IE552" s="21" t="s">
        <v>47</v>
      </c>
      <c r="IF552" s="21"/>
      <c r="IG552" s="21"/>
      <c r="IH552" s="21"/>
      <c r="II552" s="21"/>
    </row>
    <row r="553" spans="1:243" s="20" customFormat="1" ht="15.75">
      <c r="A553" s="74">
        <v>17.23</v>
      </c>
      <c r="B553" s="57" t="s">
        <v>515</v>
      </c>
      <c r="C553" s="32"/>
      <c r="D553" s="64"/>
      <c r="E553" s="64"/>
      <c r="F553" s="64"/>
      <c r="G553" s="64"/>
      <c r="H553" s="64"/>
      <c r="I553" s="64"/>
      <c r="J553" s="64"/>
      <c r="K553" s="64"/>
      <c r="L553" s="64"/>
      <c r="M553" s="64"/>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c r="AZ553" s="65"/>
      <c r="BA553" s="65"/>
      <c r="BB553" s="65"/>
      <c r="BC553" s="65"/>
      <c r="IA553" s="20">
        <v>17.23</v>
      </c>
      <c r="IB553" s="20" t="s">
        <v>515</v>
      </c>
      <c r="IE553" s="21"/>
      <c r="IF553" s="21"/>
      <c r="IG553" s="21"/>
      <c r="IH553" s="21"/>
      <c r="II553" s="21"/>
    </row>
    <row r="554" spans="1:243" s="20" customFormat="1" ht="362.25">
      <c r="A554" s="74">
        <v>17.24</v>
      </c>
      <c r="B554" s="57" t="s">
        <v>516</v>
      </c>
      <c r="C554" s="32"/>
      <c r="D554" s="64"/>
      <c r="E554" s="64"/>
      <c r="F554" s="64"/>
      <c r="G554" s="64"/>
      <c r="H554" s="64"/>
      <c r="I554" s="64"/>
      <c r="J554" s="64"/>
      <c r="K554" s="64"/>
      <c r="L554" s="64"/>
      <c r="M554" s="64"/>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c r="AZ554" s="65"/>
      <c r="BA554" s="65"/>
      <c r="BB554" s="65"/>
      <c r="BC554" s="65"/>
      <c r="IA554" s="20">
        <v>17.24</v>
      </c>
      <c r="IB554" s="20" t="s">
        <v>516</v>
      </c>
      <c r="IE554" s="21"/>
      <c r="IF554" s="21"/>
      <c r="IG554" s="21"/>
      <c r="IH554" s="21"/>
      <c r="II554" s="21"/>
    </row>
    <row r="555" spans="1:243" s="20" customFormat="1" ht="15.75">
      <c r="A555" s="74">
        <v>17.25</v>
      </c>
      <c r="B555" s="57" t="s">
        <v>517</v>
      </c>
      <c r="C555" s="32"/>
      <c r="D555" s="64"/>
      <c r="E555" s="64"/>
      <c r="F555" s="64"/>
      <c r="G555" s="64"/>
      <c r="H555" s="64"/>
      <c r="I555" s="64"/>
      <c r="J555" s="64"/>
      <c r="K555" s="64"/>
      <c r="L555" s="64"/>
      <c r="M555" s="64"/>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c r="AZ555" s="65"/>
      <c r="BA555" s="65"/>
      <c r="BB555" s="65"/>
      <c r="BC555" s="65"/>
      <c r="IA555" s="20">
        <v>17.25</v>
      </c>
      <c r="IB555" s="20" t="s">
        <v>517</v>
      </c>
      <c r="IE555" s="21"/>
      <c r="IF555" s="21"/>
      <c r="IG555" s="21"/>
      <c r="IH555" s="21"/>
      <c r="II555" s="21"/>
    </row>
    <row r="556" spans="1:243" s="20" customFormat="1" ht="78.75">
      <c r="A556" s="74">
        <v>17.26</v>
      </c>
      <c r="B556" s="57" t="s">
        <v>518</v>
      </c>
      <c r="C556" s="32"/>
      <c r="D556" s="32">
        <v>10</v>
      </c>
      <c r="E556" s="58" t="s">
        <v>57</v>
      </c>
      <c r="F556" s="60">
        <v>371.72</v>
      </c>
      <c r="G556" s="44"/>
      <c r="H556" s="38"/>
      <c r="I556" s="39" t="s">
        <v>33</v>
      </c>
      <c r="J556" s="40">
        <f t="shared" si="36"/>
        <v>1</v>
      </c>
      <c r="K556" s="38" t="s">
        <v>34</v>
      </c>
      <c r="L556" s="38" t="s">
        <v>4</v>
      </c>
      <c r="M556" s="41"/>
      <c r="N556" s="49"/>
      <c r="O556" s="49"/>
      <c r="P556" s="50"/>
      <c r="Q556" s="49"/>
      <c r="R556" s="49"/>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2">
        <f t="shared" si="37"/>
        <v>3717.2</v>
      </c>
      <c r="BB556" s="51">
        <f t="shared" si="38"/>
        <v>3717.2</v>
      </c>
      <c r="BC556" s="56" t="str">
        <f t="shared" si="39"/>
        <v>INR  Three Thousand Seven Hundred &amp; Seventeen  and Paise Twenty Only</v>
      </c>
      <c r="IA556" s="20">
        <v>17.26</v>
      </c>
      <c r="IB556" s="20" t="s">
        <v>518</v>
      </c>
      <c r="ID556" s="20">
        <v>10</v>
      </c>
      <c r="IE556" s="21" t="s">
        <v>57</v>
      </c>
      <c r="IF556" s="21"/>
      <c r="IG556" s="21"/>
      <c r="IH556" s="21"/>
      <c r="II556" s="21"/>
    </row>
    <row r="557" spans="1:243" s="20" customFormat="1" ht="47.25">
      <c r="A557" s="74">
        <v>17.2699999999999</v>
      </c>
      <c r="B557" s="57" t="s">
        <v>519</v>
      </c>
      <c r="C557" s="32"/>
      <c r="D557" s="32">
        <v>5</v>
      </c>
      <c r="E557" s="58" t="s">
        <v>57</v>
      </c>
      <c r="F557" s="60">
        <v>407.45</v>
      </c>
      <c r="G557" s="44"/>
      <c r="H557" s="38"/>
      <c r="I557" s="39" t="s">
        <v>33</v>
      </c>
      <c r="J557" s="40">
        <f t="shared" si="36"/>
        <v>1</v>
      </c>
      <c r="K557" s="38" t="s">
        <v>34</v>
      </c>
      <c r="L557" s="38" t="s">
        <v>4</v>
      </c>
      <c r="M557" s="41"/>
      <c r="N557" s="49"/>
      <c r="O557" s="49"/>
      <c r="P557" s="50"/>
      <c r="Q557" s="49"/>
      <c r="R557" s="49"/>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2">
        <f t="shared" si="37"/>
        <v>2037.25</v>
      </c>
      <c r="BB557" s="51">
        <f t="shared" si="38"/>
        <v>2037.25</v>
      </c>
      <c r="BC557" s="56" t="str">
        <f t="shared" si="39"/>
        <v>INR  Two Thousand  &amp;Thirty Seven  and Paise Twenty Five Only</v>
      </c>
      <c r="IA557" s="20">
        <v>17.2699999999999</v>
      </c>
      <c r="IB557" s="20" t="s">
        <v>519</v>
      </c>
      <c r="ID557" s="20">
        <v>5</v>
      </c>
      <c r="IE557" s="21" t="s">
        <v>57</v>
      </c>
      <c r="IF557" s="21"/>
      <c r="IG557" s="21"/>
      <c r="IH557" s="21"/>
      <c r="II557" s="21"/>
    </row>
    <row r="558" spans="1:243" s="20" customFormat="1" ht="126">
      <c r="A558" s="74">
        <v>17.2799999999999</v>
      </c>
      <c r="B558" s="57" t="s">
        <v>520</v>
      </c>
      <c r="C558" s="32"/>
      <c r="D558" s="64"/>
      <c r="E558" s="64"/>
      <c r="F558" s="64"/>
      <c r="G558" s="64"/>
      <c r="H558" s="64"/>
      <c r="I558" s="64"/>
      <c r="J558" s="64"/>
      <c r="K558" s="64"/>
      <c r="L558" s="64"/>
      <c r="M558" s="64"/>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c r="AZ558" s="65"/>
      <c r="BA558" s="65"/>
      <c r="BB558" s="65"/>
      <c r="BC558" s="65"/>
      <c r="IA558" s="20">
        <v>17.2799999999999</v>
      </c>
      <c r="IB558" s="20" t="s">
        <v>520</v>
      </c>
      <c r="IE558" s="21"/>
      <c r="IF558" s="21"/>
      <c r="IG558" s="21"/>
      <c r="IH558" s="21"/>
      <c r="II558" s="21"/>
    </row>
    <row r="559" spans="1:243" s="20" customFormat="1" ht="78.75">
      <c r="A559" s="74">
        <v>17.2899999999999</v>
      </c>
      <c r="B559" s="57" t="s">
        <v>518</v>
      </c>
      <c r="C559" s="32"/>
      <c r="D559" s="32">
        <v>5</v>
      </c>
      <c r="E559" s="58" t="s">
        <v>57</v>
      </c>
      <c r="F559" s="60">
        <v>450.15</v>
      </c>
      <c r="G559" s="44"/>
      <c r="H559" s="38"/>
      <c r="I559" s="39" t="s">
        <v>33</v>
      </c>
      <c r="J559" s="40">
        <f t="shared" si="36"/>
        <v>1</v>
      </c>
      <c r="K559" s="38" t="s">
        <v>34</v>
      </c>
      <c r="L559" s="38" t="s">
        <v>4</v>
      </c>
      <c r="M559" s="41"/>
      <c r="N559" s="49"/>
      <c r="O559" s="49"/>
      <c r="P559" s="50"/>
      <c r="Q559" s="49"/>
      <c r="R559" s="49"/>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2">
        <f t="shared" si="37"/>
        <v>2250.75</v>
      </c>
      <c r="BB559" s="51">
        <f t="shared" si="38"/>
        <v>2250.75</v>
      </c>
      <c r="BC559" s="56" t="str">
        <f t="shared" si="39"/>
        <v>INR  Two Thousand Two Hundred &amp; Fifty  and Paise Seventy Five Only</v>
      </c>
      <c r="IA559" s="20">
        <v>17.2899999999999</v>
      </c>
      <c r="IB559" s="20" t="s">
        <v>518</v>
      </c>
      <c r="ID559" s="20">
        <v>5</v>
      </c>
      <c r="IE559" s="21" t="s">
        <v>57</v>
      </c>
      <c r="IF559" s="21"/>
      <c r="IG559" s="21"/>
      <c r="IH559" s="21"/>
      <c r="II559" s="21"/>
    </row>
    <row r="560" spans="1:243" s="20" customFormat="1" ht="47.25">
      <c r="A560" s="74">
        <v>17.2999999999999</v>
      </c>
      <c r="B560" s="57" t="s">
        <v>519</v>
      </c>
      <c r="C560" s="32"/>
      <c r="D560" s="32">
        <v>2</v>
      </c>
      <c r="E560" s="58" t="s">
        <v>57</v>
      </c>
      <c r="F560" s="60">
        <v>486.58</v>
      </c>
      <c r="G560" s="44"/>
      <c r="H560" s="38"/>
      <c r="I560" s="39" t="s">
        <v>33</v>
      </c>
      <c r="J560" s="40">
        <f t="shared" si="36"/>
        <v>1</v>
      </c>
      <c r="K560" s="38" t="s">
        <v>34</v>
      </c>
      <c r="L560" s="38" t="s">
        <v>4</v>
      </c>
      <c r="M560" s="41"/>
      <c r="N560" s="49"/>
      <c r="O560" s="49"/>
      <c r="P560" s="50"/>
      <c r="Q560" s="49"/>
      <c r="R560" s="49"/>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2">
        <f t="shared" si="37"/>
        <v>973.16</v>
      </c>
      <c r="BB560" s="51">
        <f t="shared" si="38"/>
        <v>973.16</v>
      </c>
      <c r="BC560" s="56" t="str">
        <f t="shared" si="39"/>
        <v>INR  Nine Hundred &amp; Seventy Three  and Paise Sixteen Only</v>
      </c>
      <c r="IA560" s="20">
        <v>17.2999999999999</v>
      </c>
      <c r="IB560" s="20" t="s">
        <v>519</v>
      </c>
      <c r="ID560" s="20">
        <v>2</v>
      </c>
      <c r="IE560" s="21" t="s">
        <v>57</v>
      </c>
      <c r="IF560" s="21"/>
      <c r="IG560" s="21"/>
      <c r="IH560" s="21"/>
      <c r="II560" s="21"/>
    </row>
    <row r="561" spans="1:243" s="20" customFormat="1" ht="173.25">
      <c r="A561" s="74">
        <v>17.3099999999999</v>
      </c>
      <c r="B561" s="57" t="s">
        <v>521</v>
      </c>
      <c r="C561" s="32"/>
      <c r="D561" s="64"/>
      <c r="E561" s="64"/>
      <c r="F561" s="64"/>
      <c r="G561" s="64"/>
      <c r="H561" s="64"/>
      <c r="I561" s="64"/>
      <c r="J561" s="64"/>
      <c r="K561" s="64"/>
      <c r="L561" s="64"/>
      <c r="M561" s="64"/>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c r="AZ561" s="65"/>
      <c r="BA561" s="65"/>
      <c r="BB561" s="65"/>
      <c r="BC561" s="65"/>
      <c r="IA561" s="20">
        <v>17.3099999999999</v>
      </c>
      <c r="IB561" s="20" t="s">
        <v>521</v>
      </c>
      <c r="IE561" s="21"/>
      <c r="IF561" s="21"/>
      <c r="IG561" s="21"/>
      <c r="IH561" s="21"/>
      <c r="II561" s="21"/>
    </row>
    <row r="562" spans="1:243" s="20" customFormat="1" ht="63">
      <c r="A562" s="74">
        <v>17.3199999999999</v>
      </c>
      <c r="B562" s="57" t="s">
        <v>522</v>
      </c>
      <c r="C562" s="32"/>
      <c r="D562" s="32">
        <v>2</v>
      </c>
      <c r="E562" s="58" t="s">
        <v>43</v>
      </c>
      <c r="F562" s="60">
        <v>874.79</v>
      </c>
      <c r="G562" s="44"/>
      <c r="H562" s="38"/>
      <c r="I562" s="39" t="s">
        <v>33</v>
      </c>
      <c r="J562" s="40">
        <f t="shared" si="36"/>
        <v>1</v>
      </c>
      <c r="K562" s="38" t="s">
        <v>34</v>
      </c>
      <c r="L562" s="38" t="s">
        <v>4</v>
      </c>
      <c r="M562" s="41"/>
      <c r="N562" s="49"/>
      <c r="O562" s="49"/>
      <c r="P562" s="50"/>
      <c r="Q562" s="49"/>
      <c r="R562" s="49"/>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2">
        <f t="shared" si="37"/>
        <v>1749.58</v>
      </c>
      <c r="BB562" s="51">
        <f t="shared" si="38"/>
        <v>1749.58</v>
      </c>
      <c r="BC562" s="56" t="str">
        <f t="shared" si="39"/>
        <v>INR  One Thousand Seven Hundred &amp; Forty Nine  and Paise Fifty Eight Only</v>
      </c>
      <c r="IA562" s="20">
        <v>17.3199999999999</v>
      </c>
      <c r="IB562" s="20" t="s">
        <v>522</v>
      </c>
      <c r="ID562" s="20">
        <v>2</v>
      </c>
      <c r="IE562" s="21" t="s">
        <v>43</v>
      </c>
      <c r="IF562" s="21"/>
      <c r="IG562" s="21"/>
      <c r="IH562" s="21"/>
      <c r="II562" s="21"/>
    </row>
    <row r="563" spans="1:243" s="20" customFormat="1" ht="32.25" customHeight="1">
      <c r="A563" s="74">
        <v>17.3299999999999</v>
      </c>
      <c r="B563" s="57" t="s">
        <v>523</v>
      </c>
      <c r="C563" s="32"/>
      <c r="D563" s="32">
        <v>3</v>
      </c>
      <c r="E563" s="58" t="s">
        <v>43</v>
      </c>
      <c r="F563" s="60">
        <v>917.93</v>
      </c>
      <c r="G563" s="44"/>
      <c r="H563" s="38"/>
      <c r="I563" s="39" t="s">
        <v>33</v>
      </c>
      <c r="J563" s="40">
        <f t="shared" si="36"/>
        <v>1</v>
      </c>
      <c r="K563" s="38" t="s">
        <v>34</v>
      </c>
      <c r="L563" s="38" t="s">
        <v>4</v>
      </c>
      <c r="M563" s="41"/>
      <c r="N563" s="49"/>
      <c r="O563" s="49"/>
      <c r="P563" s="50"/>
      <c r="Q563" s="49"/>
      <c r="R563" s="49"/>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2">
        <f t="shared" si="37"/>
        <v>2753.79</v>
      </c>
      <c r="BB563" s="51">
        <f t="shared" si="38"/>
        <v>2753.79</v>
      </c>
      <c r="BC563" s="56" t="str">
        <f t="shared" si="39"/>
        <v>INR  Two Thousand Seven Hundred &amp; Fifty Three  and Paise Seventy Nine Only</v>
      </c>
      <c r="IA563" s="20">
        <v>17.3299999999999</v>
      </c>
      <c r="IB563" s="20" t="s">
        <v>523</v>
      </c>
      <c r="ID563" s="20">
        <v>3</v>
      </c>
      <c r="IE563" s="21" t="s">
        <v>43</v>
      </c>
      <c r="IF563" s="21"/>
      <c r="IG563" s="21"/>
      <c r="IH563" s="21"/>
      <c r="II563" s="21"/>
    </row>
    <row r="564" spans="1:243" s="20" customFormat="1" ht="141.75">
      <c r="A564" s="74">
        <v>17.3399999999999</v>
      </c>
      <c r="B564" s="57" t="s">
        <v>524</v>
      </c>
      <c r="C564" s="32"/>
      <c r="D564" s="64"/>
      <c r="E564" s="64"/>
      <c r="F564" s="64"/>
      <c r="G564" s="64"/>
      <c r="H564" s="64"/>
      <c r="I564" s="64"/>
      <c r="J564" s="64"/>
      <c r="K564" s="64"/>
      <c r="L564" s="64"/>
      <c r="M564" s="64"/>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c r="AZ564" s="65"/>
      <c r="BA564" s="65"/>
      <c r="BB564" s="65"/>
      <c r="BC564" s="65"/>
      <c r="IA564" s="20">
        <v>17.3399999999999</v>
      </c>
      <c r="IB564" s="20" t="s">
        <v>524</v>
      </c>
      <c r="IE564" s="21"/>
      <c r="IF564" s="21"/>
      <c r="IG564" s="21"/>
      <c r="IH564" s="21"/>
      <c r="II564" s="21"/>
    </row>
    <row r="565" spans="1:243" s="20" customFormat="1" ht="47.25">
      <c r="A565" s="74">
        <v>17.3499999999999</v>
      </c>
      <c r="B565" s="57" t="s">
        <v>525</v>
      </c>
      <c r="C565" s="32"/>
      <c r="D565" s="32">
        <v>2</v>
      </c>
      <c r="E565" s="58" t="s">
        <v>43</v>
      </c>
      <c r="F565" s="60">
        <v>1136.69</v>
      </c>
      <c r="G565" s="44"/>
      <c r="H565" s="38"/>
      <c r="I565" s="39" t="s">
        <v>33</v>
      </c>
      <c r="J565" s="40">
        <f t="shared" si="36"/>
        <v>1</v>
      </c>
      <c r="K565" s="38" t="s">
        <v>34</v>
      </c>
      <c r="L565" s="38" t="s">
        <v>4</v>
      </c>
      <c r="M565" s="41"/>
      <c r="N565" s="49"/>
      <c r="O565" s="49"/>
      <c r="P565" s="50"/>
      <c r="Q565" s="49"/>
      <c r="R565" s="49"/>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2">
        <f t="shared" si="37"/>
        <v>2273.38</v>
      </c>
      <c r="BB565" s="51">
        <f t="shared" si="38"/>
        <v>2273.38</v>
      </c>
      <c r="BC565" s="56" t="str">
        <f t="shared" si="39"/>
        <v>INR  Two Thousand Two Hundred &amp; Seventy Three  and Paise Thirty Eight Only</v>
      </c>
      <c r="IA565" s="20">
        <v>17.3499999999999</v>
      </c>
      <c r="IB565" s="20" t="s">
        <v>525</v>
      </c>
      <c r="ID565" s="20">
        <v>2</v>
      </c>
      <c r="IE565" s="21" t="s">
        <v>43</v>
      </c>
      <c r="IF565" s="21"/>
      <c r="IG565" s="21"/>
      <c r="IH565" s="21"/>
      <c r="II565" s="21"/>
    </row>
    <row r="566" spans="1:243" s="20" customFormat="1" ht="236.25">
      <c r="A566" s="74">
        <v>17.3599999999999</v>
      </c>
      <c r="B566" s="57" t="s">
        <v>526</v>
      </c>
      <c r="C566" s="32"/>
      <c r="D566" s="64"/>
      <c r="E566" s="64"/>
      <c r="F566" s="64"/>
      <c r="G566" s="64"/>
      <c r="H566" s="64"/>
      <c r="I566" s="64"/>
      <c r="J566" s="64"/>
      <c r="K566" s="64"/>
      <c r="L566" s="64"/>
      <c r="M566" s="64"/>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c r="AZ566" s="65"/>
      <c r="BA566" s="65"/>
      <c r="BB566" s="65"/>
      <c r="BC566" s="65"/>
      <c r="IA566" s="20">
        <v>17.3599999999999</v>
      </c>
      <c r="IB566" s="20" t="s">
        <v>526</v>
      </c>
      <c r="IE566" s="21"/>
      <c r="IF566" s="21"/>
      <c r="IG566" s="21"/>
      <c r="IH566" s="21"/>
      <c r="II566" s="21"/>
    </row>
    <row r="567" spans="1:243" s="20" customFormat="1" ht="31.5">
      <c r="A567" s="74">
        <v>17.3699999999999</v>
      </c>
      <c r="B567" s="57" t="s">
        <v>527</v>
      </c>
      <c r="C567" s="32"/>
      <c r="D567" s="32">
        <v>1</v>
      </c>
      <c r="E567" s="58" t="s">
        <v>47</v>
      </c>
      <c r="F567" s="60">
        <v>2115.3</v>
      </c>
      <c r="G567" s="44"/>
      <c r="H567" s="38"/>
      <c r="I567" s="39" t="s">
        <v>33</v>
      </c>
      <c r="J567" s="40">
        <f t="shared" si="36"/>
        <v>1</v>
      </c>
      <c r="K567" s="38" t="s">
        <v>34</v>
      </c>
      <c r="L567" s="38" t="s">
        <v>4</v>
      </c>
      <c r="M567" s="41"/>
      <c r="N567" s="49"/>
      <c r="O567" s="49"/>
      <c r="P567" s="50"/>
      <c r="Q567" s="49"/>
      <c r="R567" s="49"/>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2">
        <f t="shared" si="37"/>
        <v>2115.3</v>
      </c>
      <c r="BB567" s="51">
        <f t="shared" si="38"/>
        <v>2115.3</v>
      </c>
      <c r="BC567" s="56" t="str">
        <f t="shared" si="39"/>
        <v>INR  Two Thousand One Hundred &amp; Fifteen  and Paise Thirty Only</v>
      </c>
      <c r="IA567" s="20">
        <v>17.3699999999999</v>
      </c>
      <c r="IB567" s="20" t="s">
        <v>527</v>
      </c>
      <c r="ID567" s="20">
        <v>1</v>
      </c>
      <c r="IE567" s="21" t="s">
        <v>47</v>
      </c>
      <c r="IF567" s="21"/>
      <c r="IG567" s="21"/>
      <c r="IH567" s="21"/>
      <c r="II567" s="21"/>
    </row>
    <row r="568" spans="1:243" s="20" customFormat="1" ht="232.5" customHeight="1">
      <c r="A568" s="74">
        <v>17.3799999999999</v>
      </c>
      <c r="B568" s="57" t="s">
        <v>528</v>
      </c>
      <c r="C568" s="32"/>
      <c r="D568" s="32">
        <v>5</v>
      </c>
      <c r="E568" s="58" t="s">
        <v>57</v>
      </c>
      <c r="F568" s="60">
        <v>588.21</v>
      </c>
      <c r="G568" s="44"/>
      <c r="H568" s="38"/>
      <c r="I568" s="39" t="s">
        <v>33</v>
      </c>
      <c r="J568" s="40">
        <f t="shared" si="36"/>
        <v>1</v>
      </c>
      <c r="K568" s="38" t="s">
        <v>34</v>
      </c>
      <c r="L568" s="38" t="s">
        <v>4</v>
      </c>
      <c r="M568" s="41"/>
      <c r="N568" s="49"/>
      <c r="O568" s="49"/>
      <c r="P568" s="50"/>
      <c r="Q568" s="49"/>
      <c r="R568" s="49"/>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2">
        <f t="shared" si="37"/>
        <v>2941.05</v>
      </c>
      <c r="BB568" s="51">
        <f t="shared" si="38"/>
        <v>2941.05</v>
      </c>
      <c r="BC568" s="56" t="str">
        <f t="shared" si="39"/>
        <v>INR  Two Thousand Nine Hundred &amp; Forty One  and Paise Five Only</v>
      </c>
      <c r="IA568" s="20">
        <v>17.3799999999999</v>
      </c>
      <c r="IB568" s="20" t="s">
        <v>528</v>
      </c>
      <c r="ID568" s="20">
        <v>5</v>
      </c>
      <c r="IE568" s="21" t="s">
        <v>57</v>
      </c>
      <c r="IF568" s="21"/>
      <c r="IG568" s="21"/>
      <c r="IH568" s="21"/>
      <c r="II568" s="21"/>
    </row>
    <row r="569" spans="1:243" s="20" customFormat="1" ht="141.75">
      <c r="A569" s="74">
        <v>17.3899999999999</v>
      </c>
      <c r="B569" s="57" t="s">
        <v>529</v>
      </c>
      <c r="C569" s="32"/>
      <c r="D569" s="32">
        <v>1</v>
      </c>
      <c r="E569" s="58" t="s">
        <v>47</v>
      </c>
      <c r="F569" s="60">
        <v>61.33</v>
      </c>
      <c r="G569" s="44"/>
      <c r="H569" s="38"/>
      <c r="I569" s="39" t="s">
        <v>33</v>
      </c>
      <c r="J569" s="40">
        <f t="shared" si="36"/>
        <v>1</v>
      </c>
      <c r="K569" s="38" t="s">
        <v>34</v>
      </c>
      <c r="L569" s="38" t="s">
        <v>4</v>
      </c>
      <c r="M569" s="41"/>
      <c r="N569" s="49"/>
      <c r="O569" s="49"/>
      <c r="P569" s="50"/>
      <c r="Q569" s="49"/>
      <c r="R569" s="49"/>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2">
        <f t="shared" si="37"/>
        <v>61.33</v>
      </c>
      <c r="BB569" s="51">
        <f t="shared" si="38"/>
        <v>61.33</v>
      </c>
      <c r="BC569" s="56" t="str">
        <f t="shared" si="39"/>
        <v>INR  Sixty One and Paise Thirty Three Only</v>
      </c>
      <c r="IA569" s="20">
        <v>17.3899999999999</v>
      </c>
      <c r="IB569" s="20" t="s">
        <v>529</v>
      </c>
      <c r="ID569" s="20">
        <v>1</v>
      </c>
      <c r="IE569" s="21" t="s">
        <v>47</v>
      </c>
      <c r="IF569" s="21"/>
      <c r="IG569" s="21"/>
      <c r="IH569" s="21"/>
      <c r="II569" s="21"/>
    </row>
    <row r="570" spans="1:243" s="20" customFormat="1" ht="110.25">
      <c r="A570" s="74">
        <v>17.3999999999999</v>
      </c>
      <c r="B570" s="57" t="s">
        <v>530</v>
      </c>
      <c r="C570" s="32"/>
      <c r="D570" s="64"/>
      <c r="E570" s="64"/>
      <c r="F570" s="64"/>
      <c r="G570" s="64"/>
      <c r="H570" s="64"/>
      <c r="I570" s="64"/>
      <c r="J570" s="64"/>
      <c r="K570" s="64"/>
      <c r="L570" s="64"/>
      <c r="M570" s="64"/>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c r="AZ570" s="65"/>
      <c r="BA570" s="65"/>
      <c r="BB570" s="65"/>
      <c r="BC570" s="65"/>
      <c r="IA570" s="20">
        <v>17.3999999999999</v>
      </c>
      <c r="IB570" s="20" t="s">
        <v>530</v>
      </c>
      <c r="IE570" s="21"/>
      <c r="IF570" s="21"/>
      <c r="IG570" s="21"/>
      <c r="IH570" s="21"/>
      <c r="II570" s="21"/>
    </row>
    <row r="571" spans="1:243" s="20" customFormat="1" ht="28.5">
      <c r="A571" s="74">
        <v>17.4099999999999</v>
      </c>
      <c r="B571" s="57" t="s">
        <v>531</v>
      </c>
      <c r="C571" s="32"/>
      <c r="D571" s="32">
        <v>6</v>
      </c>
      <c r="E571" s="58" t="s">
        <v>44</v>
      </c>
      <c r="F571" s="60">
        <v>69.66</v>
      </c>
      <c r="G571" s="44"/>
      <c r="H571" s="38"/>
      <c r="I571" s="39" t="s">
        <v>33</v>
      </c>
      <c r="J571" s="40">
        <f t="shared" si="36"/>
        <v>1</v>
      </c>
      <c r="K571" s="38" t="s">
        <v>34</v>
      </c>
      <c r="L571" s="38" t="s">
        <v>4</v>
      </c>
      <c r="M571" s="41"/>
      <c r="N571" s="49"/>
      <c r="O571" s="49"/>
      <c r="P571" s="50"/>
      <c r="Q571" s="49"/>
      <c r="R571" s="49"/>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2">
        <f t="shared" si="37"/>
        <v>417.96</v>
      </c>
      <c r="BB571" s="51">
        <f t="shared" si="38"/>
        <v>417.96</v>
      </c>
      <c r="BC571" s="56" t="str">
        <f t="shared" si="39"/>
        <v>INR  Four Hundred &amp; Seventeen  and Paise Ninety Six Only</v>
      </c>
      <c r="IA571" s="20">
        <v>17.4099999999999</v>
      </c>
      <c r="IB571" s="20" t="s">
        <v>531</v>
      </c>
      <c r="ID571" s="20">
        <v>6</v>
      </c>
      <c r="IE571" s="21" t="s">
        <v>44</v>
      </c>
      <c r="IF571" s="21"/>
      <c r="IG571" s="21"/>
      <c r="IH571" s="21"/>
      <c r="II571" s="21"/>
    </row>
    <row r="572" spans="1:243" s="20" customFormat="1" ht="110.25">
      <c r="A572" s="74">
        <v>17.4199999999999</v>
      </c>
      <c r="B572" s="57" t="s">
        <v>532</v>
      </c>
      <c r="C572" s="32"/>
      <c r="D572" s="64"/>
      <c r="E572" s="64"/>
      <c r="F572" s="64"/>
      <c r="G572" s="64"/>
      <c r="H572" s="64"/>
      <c r="I572" s="64"/>
      <c r="J572" s="64"/>
      <c r="K572" s="64"/>
      <c r="L572" s="64"/>
      <c r="M572" s="64"/>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c r="AZ572" s="65"/>
      <c r="BA572" s="65"/>
      <c r="BB572" s="65"/>
      <c r="BC572" s="65"/>
      <c r="IA572" s="20">
        <v>17.4199999999999</v>
      </c>
      <c r="IB572" s="20" t="s">
        <v>532</v>
      </c>
      <c r="IE572" s="21"/>
      <c r="IF572" s="21"/>
      <c r="IG572" s="21"/>
      <c r="IH572" s="21"/>
      <c r="II572" s="21"/>
    </row>
    <row r="573" spans="1:243" s="20" customFormat="1" ht="28.5">
      <c r="A573" s="74">
        <v>17.4299999999999</v>
      </c>
      <c r="B573" s="57" t="s">
        <v>533</v>
      </c>
      <c r="C573" s="32"/>
      <c r="D573" s="32">
        <v>2</v>
      </c>
      <c r="E573" s="58" t="s">
        <v>47</v>
      </c>
      <c r="F573" s="60">
        <v>282.9</v>
      </c>
      <c r="G573" s="44"/>
      <c r="H573" s="38"/>
      <c r="I573" s="39" t="s">
        <v>33</v>
      </c>
      <c r="J573" s="40">
        <f t="shared" si="36"/>
        <v>1</v>
      </c>
      <c r="K573" s="38" t="s">
        <v>34</v>
      </c>
      <c r="L573" s="38" t="s">
        <v>4</v>
      </c>
      <c r="M573" s="41"/>
      <c r="N573" s="49"/>
      <c r="O573" s="49"/>
      <c r="P573" s="50"/>
      <c r="Q573" s="49"/>
      <c r="R573" s="49"/>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2">
        <f t="shared" si="37"/>
        <v>565.8</v>
      </c>
      <c r="BB573" s="51">
        <f t="shared" si="38"/>
        <v>565.8</v>
      </c>
      <c r="BC573" s="56" t="str">
        <f t="shared" si="39"/>
        <v>INR  Five Hundred &amp; Sixty Five  and Paise Eighty Only</v>
      </c>
      <c r="IA573" s="20">
        <v>17.4299999999999</v>
      </c>
      <c r="IB573" s="20" t="s">
        <v>533</v>
      </c>
      <c r="ID573" s="20">
        <v>2</v>
      </c>
      <c r="IE573" s="21" t="s">
        <v>47</v>
      </c>
      <c r="IF573" s="21"/>
      <c r="IG573" s="21"/>
      <c r="IH573" s="21"/>
      <c r="II573" s="21"/>
    </row>
    <row r="574" spans="1:243" s="20" customFormat="1" ht="28.5">
      <c r="A574" s="74">
        <v>17.4399999999999</v>
      </c>
      <c r="B574" s="57" t="s">
        <v>534</v>
      </c>
      <c r="C574" s="32"/>
      <c r="D574" s="32">
        <v>2</v>
      </c>
      <c r="E574" s="58" t="s">
        <v>47</v>
      </c>
      <c r="F574" s="60">
        <v>251.21</v>
      </c>
      <c r="G574" s="44"/>
      <c r="H574" s="38"/>
      <c r="I574" s="39" t="s">
        <v>33</v>
      </c>
      <c r="J574" s="40">
        <f t="shared" si="36"/>
        <v>1</v>
      </c>
      <c r="K574" s="38" t="s">
        <v>34</v>
      </c>
      <c r="L574" s="38" t="s">
        <v>4</v>
      </c>
      <c r="M574" s="41"/>
      <c r="N574" s="49"/>
      <c r="O574" s="49"/>
      <c r="P574" s="50"/>
      <c r="Q574" s="49"/>
      <c r="R574" s="49"/>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2">
        <f t="shared" si="37"/>
        <v>502.42</v>
      </c>
      <c r="BB574" s="51">
        <f t="shared" si="38"/>
        <v>502.42</v>
      </c>
      <c r="BC574" s="56" t="str">
        <f t="shared" si="39"/>
        <v>INR  Five Hundred &amp; Two  and Paise Forty Two Only</v>
      </c>
      <c r="IA574" s="20">
        <v>17.4399999999999</v>
      </c>
      <c r="IB574" s="20" t="s">
        <v>534</v>
      </c>
      <c r="ID574" s="20">
        <v>2</v>
      </c>
      <c r="IE574" s="21" t="s">
        <v>47</v>
      </c>
      <c r="IF574" s="21"/>
      <c r="IG574" s="21"/>
      <c r="IH574" s="21"/>
      <c r="II574" s="21"/>
    </row>
    <row r="575" spans="1:243" s="20" customFormat="1" ht="94.5">
      <c r="A575" s="74">
        <v>17.4499999999999</v>
      </c>
      <c r="B575" s="57" t="s">
        <v>535</v>
      </c>
      <c r="C575" s="32"/>
      <c r="D575" s="32">
        <v>1</v>
      </c>
      <c r="E575" s="58" t="s">
        <v>47</v>
      </c>
      <c r="F575" s="60">
        <v>402.06</v>
      </c>
      <c r="G575" s="44"/>
      <c r="H575" s="38"/>
      <c r="I575" s="39" t="s">
        <v>33</v>
      </c>
      <c r="J575" s="40">
        <f t="shared" si="36"/>
        <v>1</v>
      </c>
      <c r="K575" s="38" t="s">
        <v>34</v>
      </c>
      <c r="L575" s="38" t="s">
        <v>4</v>
      </c>
      <c r="M575" s="41"/>
      <c r="N575" s="49"/>
      <c r="O575" s="49"/>
      <c r="P575" s="50"/>
      <c r="Q575" s="49"/>
      <c r="R575" s="49"/>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2">
        <f t="shared" si="37"/>
        <v>402.06</v>
      </c>
      <c r="BB575" s="51">
        <f t="shared" si="38"/>
        <v>402.06</v>
      </c>
      <c r="BC575" s="56" t="str">
        <f t="shared" si="39"/>
        <v>INR  Four Hundred &amp; Two  and Paise Six Only</v>
      </c>
      <c r="IA575" s="20">
        <v>17.4499999999999</v>
      </c>
      <c r="IB575" s="20" t="s">
        <v>535</v>
      </c>
      <c r="ID575" s="20">
        <v>1</v>
      </c>
      <c r="IE575" s="21" t="s">
        <v>47</v>
      </c>
      <c r="IF575" s="21"/>
      <c r="IG575" s="21"/>
      <c r="IH575" s="21"/>
      <c r="II575" s="21"/>
    </row>
    <row r="576" spans="1:243" s="20" customFormat="1" ht="63">
      <c r="A576" s="74">
        <v>17.4599999999999</v>
      </c>
      <c r="B576" s="57" t="s">
        <v>536</v>
      </c>
      <c r="C576" s="32"/>
      <c r="D576" s="64"/>
      <c r="E576" s="64"/>
      <c r="F576" s="64"/>
      <c r="G576" s="64"/>
      <c r="H576" s="64"/>
      <c r="I576" s="64"/>
      <c r="J576" s="64"/>
      <c r="K576" s="64"/>
      <c r="L576" s="64"/>
      <c r="M576" s="64"/>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c r="AZ576" s="65"/>
      <c r="BA576" s="65"/>
      <c r="BB576" s="65"/>
      <c r="BC576" s="65"/>
      <c r="IA576" s="20">
        <v>17.4599999999999</v>
      </c>
      <c r="IB576" s="20" t="s">
        <v>536</v>
      </c>
      <c r="IE576" s="21"/>
      <c r="IF576" s="21"/>
      <c r="IG576" s="21"/>
      <c r="IH576" s="21"/>
      <c r="II576" s="21"/>
    </row>
    <row r="577" spans="1:243" s="20" customFormat="1" ht="28.5">
      <c r="A577" s="74">
        <v>17.4699999999999</v>
      </c>
      <c r="B577" s="57" t="s">
        <v>537</v>
      </c>
      <c r="C577" s="32"/>
      <c r="D577" s="32">
        <v>2</v>
      </c>
      <c r="E577" s="58" t="s">
        <v>47</v>
      </c>
      <c r="F577" s="60">
        <v>69.79</v>
      </c>
      <c r="G577" s="44"/>
      <c r="H577" s="38"/>
      <c r="I577" s="39" t="s">
        <v>33</v>
      </c>
      <c r="J577" s="40">
        <f t="shared" si="36"/>
        <v>1</v>
      </c>
      <c r="K577" s="38" t="s">
        <v>34</v>
      </c>
      <c r="L577" s="38" t="s">
        <v>4</v>
      </c>
      <c r="M577" s="41"/>
      <c r="N577" s="49"/>
      <c r="O577" s="49"/>
      <c r="P577" s="50"/>
      <c r="Q577" s="49"/>
      <c r="R577" s="49"/>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2">
        <f t="shared" si="37"/>
        <v>139.58</v>
      </c>
      <c r="BB577" s="51">
        <f t="shared" si="38"/>
        <v>139.58</v>
      </c>
      <c r="BC577" s="56" t="str">
        <f t="shared" si="39"/>
        <v>INR  One Hundred &amp; Thirty Nine  and Paise Fifty Eight Only</v>
      </c>
      <c r="IA577" s="20">
        <v>17.4699999999999</v>
      </c>
      <c r="IB577" s="20" t="s">
        <v>537</v>
      </c>
      <c r="ID577" s="20">
        <v>2</v>
      </c>
      <c r="IE577" s="21" t="s">
        <v>47</v>
      </c>
      <c r="IF577" s="21"/>
      <c r="IG577" s="21"/>
      <c r="IH577" s="21"/>
      <c r="II577" s="21"/>
    </row>
    <row r="578" spans="1:243" s="20" customFormat="1" ht="31.5">
      <c r="A578" s="74">
        <v>17.4799999999999</v>
      </c>
      <c r="B578" s="57" t="s">
        <v>538</v>
      </c>
      <c r="C578" s="32"/>
      <c r="D578" s="32">
        <v>2</v>
      </c>
      <c r="E578" s="58" t="s">
        <v>47</v>
      </c>
      <c r="F578" s="60">
        <v>77.99</v>
      </c>
      <c r="G578" s="44"/>
      <c r="H578" s="38"/>
      <c r="I578" s="39" t="s">
        <v>33</v>
      </c>
      <c r="J578" s="40">
        <f t="shared" si="36"/>
        <v>1</v>
      </c>
      <c r="K578" s="38" t="s">
        <v>34</v>
      </c>
      <c r="L578" s="38" t="s">
        <v>4</v>
      </c>
      <c r="M578" s="41"/>
      <c r="N578" s="49"/>
      <c r="O578" s="49"/>
      <c r="P578" s="50"/>
      <c r="Q578" s="49"/>
      <c r="R578" s="49"/>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2">
        <f t="shared" si="37"/>
        <v>155.98</v>
      </c>
      <c r="BB578" s="51">
        <f t="shared" si="38"/>
        <v>155.98</v>
      </c>
      <c r="BC578" s="56" t="str">
        <f t="shared" si="39"/>
        <v>INR  One Hundred &amp; Fifty Five  and Paise Ninety Eight Only</v>
      </c>
      <c r="IA578" s="20">
        <v>17.4799999999999</v>
      </c>
      <c r="IB578" s="20" t="s">
        <v>538</v>
      </c>
      <c r="ID578" s="20">
        <v>2</v>
      </c>
      <c r="IE578" s="21" t="s">
        <v>47</v>
      </c>
      <c r="IF578" s="21"/>
      <c r="IG578" s="21"/>
      <c r="IH578" s="21"/>
      <c r="II578" s="21"/>
    </row>
    <row r="579" spans="1:243" s="20" customFormat="1" ht="283.5">
      <c r="A579" s="74">
        <v>17.4899999999999</v>
      </c>
      <c r="B579" s="57" t="s">
        <v>539</v>
      </c>
      <c r="C579" s="32"/>
      <c r="D579" s="32">
        <v>2</v>
      </c>
      <c r="E579" s="58" t="s">
        <v>57</v>
      </c>
      <c r="F579" s="60">
        <v>455.81</v>
      </c>
      <c r="G579" s="44"/>
      <c r="H579" s="38"/>
      <c r="I579" s="39" t="s">
        <v>33</v>
      </c>
      <c r="J579" s="40">
        <f t="shared" si="36"/>
        <v>1</v>
      </c>
      <c r="K579" s="38" t="s">
        <v>34</v>
      </c>
      <c r="L579" s="38" t="s">
        <v>4</v>
      </c>
      <c r="M579" s="41"/>
      <c r="N579" s="49"/>
      <c r="O579" s="49"/>
      <c r="P579" s="50"/>
      <c r="Q579" s="49"/>
      <c r="R579" s="49"/>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2">
        <f t="shared" si="37"/>
        <v>911.62</v>
      </c>
      <c r="BB579" s="51">
        <f t="shared" si="38"/>
        <v>911.62</v>
      </c>
      <c r="BC579" s="56" t="str">
        <f t="shared" si="39"/>
        <v>INR  Nine Hundred &amp; Eleven  and Paise Sixty Two Only</v>
      </c>
      <c r="IA579" s="20">
        <v>17.4899999999999</v>
      </c>
      <c r="IB579" s="20" t="s">
        <v>539</v>
      </c>
      <c r="ID579" s="20">
        <v>2</v>
      </c>
      <c r="IE579" s="21" t="s">
        <v>57</v>
      </c>
      <c r="IF579" s="21"/>
      <c r="IG579" s="21"/>
      <c r="IH579" s="21"/>
      <c r="II579" s="21"/>
    </row>
    <row r="580" spans="1:243" s="20" customFormat="1" ht="189">
      <c r="A580" s="74">
        <v>17.4999999999999</v>
      </c>
      <c r="B580" s="57" t="s">
        <v>540</v>
      </c>
      <c r="C580" s="32"/>
      <c r="D580" s="32">
        <v>1</v>
      </c>
      <c r="E580" s="58" t="s">
        <v>43</v>
      </c>
      <c r="F580" s="60">
        <v>3899.96</v>
      </c>
      <c r="G580" s="44"/>
      <c r="H580" s="38"/>
      <c r="I580" s="39" t="s">
        <v>33</v>
      </c>
      <c r="J580" s="40">
        <f t="shared" si="36"/>
        <v>1</v>
      </c>
      <c r="K580" s="38" t="s">
        <v>34</v>
      </c>
      <c r="L580" s="38" t="s">
        <v>4</v>
      </c>
      <c r="M580" s="41"/>
      <c r="N580" s="49"/>
      <c r="O580" s="49"/>
      <c r="P580" s="50"/>
      <c r="Q580" s="49"/>
      <c r="R580" s="49"/>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2">
        <f t="shared" si="37"/>
        <v>3899.96</v>
      </c>
      <c r="BB580" s="51">
        <f t="shared" si="38"/>
        <v>3899.96</v>
      </c>
      <c r="BC580" s="56" t="str">
        <f t="shared" si="39"/>
        <v>INR  Three Thousand Eight Hundred &amp; Ninety Nine  and Paise Ninety Six Only</v>
      </c>
      <c r="IA580" s="20">
        <v>17.4999999999999</v>
      </c>
      <c r="IB580" s="20" t="s">
        <v>540</v>
      </c>
      <c r="ID580" s="20">
        <v>1</v>
      </c>
      <c r="IE580" s="21" t="s">
        <v>43</v>
      </c>
      <c r="IF580" s="21"/>
      <c r="IG580" s="21"/>
      <c r="IH580" s="21"/>
      <c r="II580" s="21"/>
    </row>
    <row r="581" spans="1:243" s="20" customFormat="1" ht="15.75">
      <c r="A581" s="74">
        <v>18</v>
      </c>
      <c r="B581" s="57" t="s">
        <v>541</v>
      </c>
      <c r="C581" s="32"/>
      <c r="D581" s="64"/>
      <c r="E581" s="64"/>
      <c r="F581" s="64"/>
      <c r="G581" s="64"/>
      <c r="H581" s="64"/>
      <c r="I581" s="64"/>
      <c r="J581" s="64"/>
      <c r="K581" s="64"/>
      <c r="L581" s="64"/>
      <c r="M581" s="64"/>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c r="AZ581" s="65"/>
      <c r="BA581" s="65"/>
      <c r="BB581" s="65"/>
      <c r="BC581" s="65"/>
      <c r="IA581" s="20">
        <v>18</v>
      </c>
      <c r="IB581" s="20" t="s">
        <v>541</v>
      </c>
      <c r="IE581" s="21"/>
      <c r="IF581" s="21"/>
      <c r="IG581" s="21"/>
      <c r="IH581" s="21"/>
      <c r="II581" s="21"/>
    </row>
    <row r="582" spans="1:243" s="20" customFormat="1" ht="315">
      <c r="A582" s="74">
        <v>18.01</v>
      </c>
      <c r="B582" s="57" t="s">
        <v>542</v>
      </c>
      <c r="C582" s="32"/>
      <c r="D582" s="32">
        <v>2</v>
      </c>
      <c r="E582" s="58" t="s">
        <v>43</v>
      </c>
      <c r="F582" s="60">
        <v>408.24</v>
      </c>
      <c r="G582" s="44"/>
      <c r="H582" s="38"/>
      <c r="I582" s="39" t="s">
        <v>33</v>
      </c>
      <c r="J582" s="40">
        <f t="shared" si="36"/>
        <v>1</v>
      </c>
      <c r="K582" s="38" t="s">
        <v>34</v>
      </c>
      <c r="L582" s="38" t="s">
        <v>4</v>
      </c>
      <c r="M582" s="41"/>
      <c r="N582" s="49"/>
      <c r="O582" s="49"/>
      <c r="P582" s="50"/>
      <c r="Q582" s="49"/>
      <c r="R582" s="49"/>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2">
        <f t="shared" si="37"/>
        <v>816.48</v>
      </c>
      <c r="BB582" s="51">
        <f t="shared" si="38"/>
        <v>816.48</v>
      </c>
      <c r="BC582" s="56" t="str">
        <f t="shared" si="39"/>
        <v>INR  Eight Hundred &amp; Sixteen  and Paise Forty Eight Only</v>
      </c>
      <c r="IA582" s="20">
        <v>18.01</v>
      </c>
      <c r="IB582" s="20" t="s">
        <v>542</v>
      </c>
      <c r="ID582" s="20">
        <v>2</v>
      </c>
      <c r="IE582" s="21" t="s">
        <v>43</v>
      </c>
      <c r="IF582" s="21"/>
      <c r="IG582" s="21"/>
      <c r="IH582" s="21"/>
      <c r="II582" s="21"/>
    </row>
    <row r="583" spans="1:243" s="20" customFormat="1" ht="409.5">
      <c r="A583" s="74">
        <v>18.02</v>
      </c>
      <c r="B583" s="57" t="s">
        <v>543</v>
      </c>
      <c r="C583" s="32"/>
      <c r="D583" s="64"/>
      <c r="E583" s="64"/>
      <c r="F583" s="64"/>
      <c r="G583" s="64"/>
      <c r="H583" s="64"/>
      <c r="I583" s="64"/>
      <c r="J583" s="64"/>
      <c r="K583" s="64"/>
      <c r="L583" s="64"/>
      <c r="M583" s="64"/>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c r="AZ583" s="65"/>
      <c r="BA583" s="65"/>
      <c r="BB583" s="65"/>
      <c r="BC583" s="65"/>
      <c r="IA583" s="20">
        <v>18.02</v>
      </c>
      <c r="IB583" s="20" t="s">
        <v>543</v>
      </c>
      <c r="IE583" s="21"/>
      <c r="IF583" s="21"/>
      <c r="IG583" s="21"/>
      <c r="IH583" s="21"/>
      <c r="II583" s="21"/>
    </row>
    <row r="584" spans="1:243" s="20" customFormat="1" ht="47.25">
      <c r="A584" s="74">
        <v>18.03</v>
      </c>
      <c r="B584" s="57" t="s">
        <v>544</v>
      </c>
      <c r="C584" s="32"/>
      <c r="D584" s="32">
        <v>3</v>
      </c>
      <c r="E584" s="58" t="s">
        <v>43</v>
      </c>
      <c r="F584" s="60">
        <v>1226.22</v>
      </c>
      <c r="G584" s="44"/>
      <c r="H584" s="38"/>
      <c r="I584" s="39" t="s">
        <v>33</v>
      </c>
      <c r="J584" s="40">
        <f t="shared" si="36"/>
        <v>1</v>
      </c>
      <c r="K584" s="38" t="s">
        <v>34</v>
      </c>
      <c r="L584" s="38" t="s">
        <v>4</v>
      </c>
      <c r="M584" s="41"/>
      <c r="N584" s="49"/>
      <c r="O584" s="49"/>
      <c r="P584" s="50"/>
      <c r="Q584" s="49"/>
      <c r="R584" s="49"/>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2">
        <f t="shared" si="37"/>
        <v>3678.66</v>
      </c>
      <c r="BB584" s="51">
        <f t="shared" si="38"/>
        <v>3678.66</v>
      </c>
      <c r="BC584" s="56" t="str">
        <f t="shared" si="39"/>
        <v>INR  Three Thousand Six Hundred &amp; Seventy Eight  and Paise Sixty Six Only</v>
      </c>
      <c r="IA584" s="20">
        <v>18.03</v>
      </c>
      <c r="IB584" s="20" t="s">
        <v>544</v>
      </c>
      <c r="ID584" s="20">
        <v>3</v>
      </c>
      <c r="IE584" s="21" t="s">
        <v>43</v>
      </c>
      <c r="IF584" s="21"/>
      <c r="IG584" s="21"/>
      <c r="IH584" s="21"/>
      <c r="II584" s="21"/>
    </row>
    <row r="585" spans="1:243" s="20" customFormat="1" ht="31.5">
      <c r="A585" s="74">
        <v>18.04</v>
      </c>
      <c r="B585" s="57" t="s">
        <v>545</v>
      </c>
      <c r="C585" s="32"/>
      <c r="D585" s="64"/>
      <c r="E585" s="64"/>
      <c r="F585" s="64"/>
      <c r="G585" s="64"/>
      <c r="H585" s="64"/>
      <c r="I585" s="64"/>
      <c r="J585" s="64"/>
      <c r="K585" s="64"/>
      <c r="L585" s="64"/>
      <c r="M585" s="64"/>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c r="AZ585" s="65"/>
      <c r="BA585" s="65"/>
      <c r="BB585" s="65"/>
      <c r="BC585" s="65"/>
      <c r="IA585" s="20">
        <v>18.04</v>
      </c>
      <c r="IB585" s="20" t="s">
        <v>545</v>
      </c>
      <c r="IE585" s="21"/>
      <c r="IF585" s="21"/>
      <c r="IG585" s="21"/>
      <c r="IH585" s="21"/>
      <c r="II585" s="21"/>
    </row>
    <row r="586" spans="1:243" s="20" customFormat="1" ht="47.25">
      <c r="A586" s="74">
        <v>18.05</v>
      </c>
      <c r="B586" s="57" t="s">
        <v>546</v>
      </c>
      <c r="C586" s="32"/>
      <c r="D586" s="32">
        <v>0.2</v>
      </c>
      <c r="E586" s="58" t="s">
        <v>46</v>
      </c>
      <c r="F586" s="60">
        <v>6071.59</v>
      </c>
      <c r="G586" s="44"/>
      <c r="H586" s="38"/>
      <c r="I586" s="39" t="s">
        <v>33</v>
      </c>
      <c r="J586" s="40">
        <f t="shared" si="36"/>
        <v>1</v>
      </c>
      <c r="K586" s="38" t="s">
        <v>34</v>
      </c>
      <c r="L586" s="38" t="s">
        <v>4</v>
      </c>
      <c r="M586" s="41"/>
      <c r="N586" s="49"/>
      <c r="O586" s="49"/>
      <c r="P586" s="50"/>
      <c r="Q586" s="49"/>
      <c r="R586" s="49"/>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2">
        <f t="shared" si="37"/>
        <v>1214.32</v>
      </c>
      <c r="BB586" s="51">
        <f t="shared" si="38"/>
        <v>1214.32</v>
      </c>
      <c r="BC586" s="56" t="str">
        <f t="shared" si="39"/>
        <v>INR  One Thousand Two Hundred &amp; Fourteen  and Paise Thirty Two Only</v>
      </c>
      <c r="IA586" s="20">
        <v>18.05</v>
      </c>
      <c r="IB586" s="20" t="s">
        <v>546</v>
      </c>
      <c r="ID586" s="20">
        <v>0.2</v>
      </c>
      <c r="IE586" s="21" t="s">
        <v>46</v>
      </c>
      <c r="IF586" s="21"/>
      <c r="IG586" s="21"/>
      <c r="IH586" s="21"/>
      <c r="II586" s="21"/>
    </row>
    <row r="587" spans="1:243" s="20" customFormat="1" ht="31.5">
      <c r="A587" s="74">
        <v>18.06</v>
      </c>
      <c r="B587" s="57" t="s">
        <v>547</v>
      </c>
      <c r="C587" s="32"/>
      <c r="D587" s="32">
        <v>0.2</v>
      </c>
      <c r="E587" s="58" t="s">
        <v>46</v>
      </c>
      <c r="F587" s="60">
        <v>11275.32</v>
      </c>
      <c r="G587" s="44"/>
      <c r="H587" s="38"/>
      <c r="I587" s="39" t="s">
        <v>33</v>
      </c>
      <c r="J587" s="40">
        <f t="shared" si="36"/>
        <v>1</v>
      </c>
      <c r="K587" s="38" t="s">
        <v>34</v>
      </c>
      <c r="L587" s="38" t="s">
        <v>4</v>
      </c>
      <c r="M587" s="41"/>
      <c r="N587" s="49"/>
      <c r="O587" s="49"/>
      <c r="P587" s="50"/>
      <c r="Q587" s="49"/>
      <c r="R587" s="49"/>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2">
        <f t="shared" si="37"/>
        <v>2255.06</v>
      </c>
      <c r="BB587" s="51">
        <f t="shared" si="38"/>
        <v>2255.06</v>
      </c>
      <c r="BC587" s="56" t="str">
        <f t="shared" si="39"/>
        <v>INR  Two Thousand Two Hundred &amp; Fifty Five  and Paise Six Only</v>
      </c>
      <c r="IA587" s="20">
        <v>18.06</v>
      </c>
      <c r="IB587" s="20" t="s">
        <v>547</v>
      </c>
      <c r="ID587" s="20">
        <v>0.2</v>
      </c>
      <c r="IE587" s="21" t="s">
        <v>46</v>
      </c>
      <c r="IF587" s="21"/>
      <c r="IG587" s="21"/>
      <c r="IH587" s="21"/>
      <c r="II587" s="21"/>
    </row>
    <row r="588" spans="1:243" s="20" customFormat="1" ht="31.5">
      <c r="A588" s="74">
        <v>19</v>
      </c>
      <c r="B588" s="57" t="s">
        <v>548</v>
      </c>
      <c r="C588" s="32"/>
      <c r="D588" s="64"/>
      <c r="E588" s="64"/>
      <c r="F588" s="64"/>
      <c r="G588" s="64"/>
      <c r="H588" s="64"/>
      <c r="I588" s="64"/>
      <c r="J588" s="64"/>
      <c r="K588" s="64"/>
      <c r="L588" s="64"/>
      <c r="M588" s="64"/>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c r="AZ588" s="65"/>
      <c r="BA588" s="65"/>
      <c r="BB588" s="65"/>
      <c r="BC588" s="65"/>
      <c r="IA588" s="20">
        <v>19</v>
      </c>
      <c r="IB588" s="20" t="s">
        <v>548</v>
      </c>
      <c r="IE588" s="21"/>
      <c r="IF588" s="21"/>
      <c r="IG588" s="21"/>
      <c r="IH588" s="21"/>
      <c r="II588" s="21"/>
    </row>
    <row r="589" spans="1:243" s="20" customFormat="1" ht="409.5">
      <c r="A589" s="74">
        <v>19.01</v>
      </c>
      <c r="B589" s="57" t="s">
        <v>549</v>
      </c>
      <c r="C589" s="32"/>
      <c r="D589" s="32">
        <v>1</v>
      </c>
      <c r="E589" s="58" t="s">
        <v>43</v>
      </c>
      <c r="F589" s="60">
        <v>2585.97</v>
      </c>
      <c r="G589" s="44"/>
      <c r="H589" s="38"/>
      <c r="I589" s="39" t="s">
        <v>33</v>
      </c>
      <c r="J589" s="40">
        <f aca="true" t="shared" si="40" ref="J589:J641">IF(I589="Less(-)",-1,1)</f>
        <v>1</v>
      </c>
      <c r="K589" s="38" t="s">
        <v>34</v>
      </c>
      <c r="L589" s="38" t="s">
        <v>4</v>
      </c>
      <c r="M589" s="41"/>
      <c r="N589" s="49"/>
      <c r="O589" s="49"/>
      <c r="P589" s="50"/>
      <c r="Q589" s="49"/>
      <c r="R589" s="49"/>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2">
        <f aca="true" t="shared" si="41" ref="BA589:BA641">total_amount_ba($B$2,$D$2,D589,F589,J589,K589,M589)</f>
        <v>2585.97</v>
      </c>
      <c r="BB589" s="51">
        <f aca="true" t="shared" si="42" ref="BB589:BB641">BA589+SUM(N589:AZ589)</f>
        <v>2585.97</v>
      </c>
      <c r="BC589" s="56" t="str">
        <f aca="true" t="shared" si="43" ref="BC589:BC641">SpellNumber(L589,BB589)</f>
        <v>INR  Two Thousand Five Hundred &amp; Eighty Five  and Paise Ninety Seven Only</v>
      </c>
      <c r="IA589" s="20">
        <v>19.01</v>
      </c>
      <c r="IB589" s="20" t="s">
        <v>549</v>
      </c>
      <c r="ID589" s="20">
        <v>1</v>
      </c>
      <c r="IE589" s="21" t="s">
        <v>43</v>
      </c>
      <c r="IF589" s="21"/>
      <c r="IG589" s="21"/>
      <c r="IH589" s="21"/>
      <c r="II589" s="21"/>
    </row>
    <row r="590" spans="1:243" s="20" customFormat="1" ht="31.5">
      <c r="A590" s="74">
        <v>20</v>
      </c>
      <c r="B590" s="57" t="s">
        <v>550</v>
      </c>
      <c r="C590" s="32"/>
      <c r="D590" s="64"/>
      <c r="E590" s="64"/>
      <c r="F590" s="64"/>
      <c r="G590" s="64"/>
      <c r="H590" s="64"/>
      <c r="I590" s="64"/>
      <c r="J590" s="64"/>
      <c r="K590" s="64"/>
      <c r="L590" s="64"/>
      <c r="M590" s="64"/>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c r="AZ590" s="65"/>
      <c r="BA590" s="65"/>
      <c r="BB590" s="65"/>
      <c r="BC590" s="65"/>
      <c r="IA590" s="20">
        <v>20</v>
      </c>
      <c r="IB590" s="20" t="s">
        <v>550</v>
      </c>
      <c r="IE590" s="21"/>
      <c r="IF590" s="21"/>
      <c r="IG590" s="21"/>
      <c r="IH590" s="21"/>
      <c r="II590" s="21"/>
    </row>
    <row r="591" spans="1:243" s="20" customFormat="1" ht="141.75" customHeight="1">
      <c r="A591" s="74">
        <v>20.01</v>
      </c>
      <c r="B591" s="57" t="s">
        <v>551</v>
      </c>
      <c r="C591" s="32"/>
      <c r="D591" s="64"/>
      <c r="E591" s="64"/>
      <c r="F591" s="64"/>
      <c r="G591" s="64"/>
      <c r="H591" s="64"/>
      <c r="I591" s="64"/>
      <c r="J591" s="64"/>
      <c r="K591" s="64"/>
      <c r="L591" s="64"/>
      <c r="M591" s="64"/>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c r="AZ591" s="65"/>
      <c r="BA591" s="65"/>
      <c r="BB591" s="65"/>
      <c r="BC591" s="65"/>
      <c r="IA591" s="20">
        <v>20.01</v>
      </c>
      <c r="IB591" s="20" t="s">
        <v>551</v>
      </c>
      <c r="IE591" s="21"/>
      <c r="IF591" s="21"/>
      <c r="IG591" s="21"/>
      <c r="IH591" s="21"/>
      <c r="II591" s="21"/>
    </row>
    <row r="592" spans="1:243" s="20" customFormat="1" ht="28.5">
      <c r="A592" s="74">
        <v>20.02</v>
      </c>
      <c r="B592" s="57" t="s">
        <v>552</v>
      </c>
      <c r="C592" s="32"/>
      <c r="D592" s="32">
        <v>3</v>
      </c>
      <c r="E592" s="58" t="s">
        <v>43</v>
      </c>
      <c r="F592" s="60">
        <v>170.63</v>
      </c>
      <c r="G592" s="44"/>
      <c r="H592" s="38"/>
      <c r="I592" s="39" t="s">
        <v>33</v>
      </c>
      <c r="J592" s="40">
        <f t="shared" si="40"/>
        <v>1</v>
      </c>
      <c r="K592" s="38" t="s">
        <v>34</v>
      </c>
      <c r="L592" s="38" t="s">
        <v>4</v>
      </c>
      <c r="M592" s="41"/>
      <c r="N592" s="49"/>
      <c r="O592" s="49"/>
      <c r="P592" s="50"/>
      <c r="Q592" s="49"/>
      <c r="R592" s="49"/>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2">
        <f t="shared" si="41"/>
        <v>511.89</v>
      </c>
      <c r="BB592" s="51">
        <f t="shared" si="42"/>
        <v>511.89</v>
      </c>
      <c r="BC592" s="56" t="str">
        <f t="shared" si="43"/>
        <v>INR  Five Hundred &amp; Eleven  and Paise Eighty Nine Only</v>
      </c>
      <c r="IA592" s="20">
        <v>20.02</v>
      </c>
      <c r="IB592" s="20" t="s">
        <v>552</v>
      </c>
      <c r="ID592" s="20">
        <v>3</v>
      </c>
      <c r="IE592" s="21" t="s">
        <v>43</v>
      </c>
      <c r="IF592" s="21"/>
      <c r="IG592" s="21"/>
      <c r="IH592" s="21"/>
      <c r="II592" s="21"/>
    </row>
    <row r="593" spans="1:243" s="20" customFormat="1" ht="127.5" customHeight="1">
      <c r="A593" s="74">
        <v>20.03</v>
      </c>
      <c r="B593" s="57" t="s">
        <v>553</v>
      </c>
      <c r="C593" s="32"/>
      <c r="D593" s="64"/>
      <c r="E593" s="64"/>
      <c r="F593" s="64"/>
      <c r="G593" s="64"/>
      <c r="H593" s="64"/>
      <c r="I593" s="64"/>
      <c r="J593" s="64"/>
      <c r="K593" s="64"/>
      <c r="L593" s="64"/>
      <c r="M593" s="64"/>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c r="AZ593" s="65"/>
      <c r="BA593" s="65"/>
      <c r="BB593" s="65"/>
      <c r="BC593" s="65"/>
      <c r="IA593" s="20">
        <v>20.03</v>
      </c>
      <c r="IB593" s="20" t="s">
        <v>553</v>
      </c>
      <c r="IE593" s="21"/>
      <c r="IF593" s="21"/>
      <c r="IG593" s="21"/>
      <c r="IH593" s="21"/>
      <c r="II593" s="21"/>
    </row>
    <row r="594" spans="1:243" s="20" customFormat="1" ht="28.5">
      <c r="A594" s="74">
        <v>20.04</v>
      </c>
      <c r="B594" s="57" t="s">
        <v>554</v>
      </c>
      <c r="C594" s="32"/>
      <c r="D594" s="32">
        <v>6</v>
      </c>
      <c r="E594" s="58" t="s">
        <v>44</v>
      </c>
      <c r="F594" s="60">
        <v>10.35</v>
      </c>
      <c r="G594" s="44"/>
      <c r="H594" s="38"/>
      <c r="I594" s="39" t="s">
        <v>33</v>
      </c>
      <c r="J594" s="40">
        <f t="shared" si="40"/>
        <v>1</v>
      </c>
      <c r="K594" s="38" t="s">
        <v>34</v>
      </c>
      <c r="L594" s="38" t="s">
        <v>4</v>
      </c>
      <c r="M594" s="41"/>
      <c r="N594" s="49"/>
      <c r="O594" s="49"/>
      <c r="P594" s="50"/>
      <c r="Q594" s="49"/>
      <c r="R594" s="49"/>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2">
        <f t="shared" si="41"/>
        <v>62.1</v>
      </c>
      <c r="BB594" s="51">
        <f t="shared" si="42"/>
        <v>62.1</v>
      </c>
      <c r="BC594" s="56" t="str">
        <f t="shared" si="43"/>
        <v>INR  Sixty Two and Paise Ten Only</v>
      </c>
      <c r="IA594" s="20">
        <v>20.04</v>
      </c>
      <c r="IB594" s="20" t="s">
        <v>554</v>
      </c>
      <c r="ID594" s="20">
        <v>6</v>
      </c>
      <c r="IE594" s="21" t="s">
        <v>44</v>
      </c>
      <c r="IF594" s="21"/>
      <c r="IG594" s="21"/>
      <c r="IH594" s="21"/>
      <c r="II594" s="21"/>
    </row>
    <row r="595" spans="1:243" s="20" customFormat="1" ht="94.5">
      <c r="A595" s="74">
        <v>20.05</v>
      </c>
      <c r="B595" s="57" t="s">
        <v>555</v>
      </c>
      <c r="C595" s="32"/>
      <c r="D595" s="64"/>
      <c r="E595" s="64"/>
      <c r="F595" s="64"/>
      <c r="G595" s="64"/>
      <c r="H595" s="64"/>
      <c r="I595" s="64"/>
      <c r="J595" s="64"/>
      <c r="K595" s="64"/>
      <c r="L595" s="64"/>
      <c r="M595" s="64"/>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c r="AZ595" s="65"/>
      <c r="BA595" s="65"/>
      <c r="BB595" s="65"/>
      <c r="BC595" s="65"/>
      <c r="IA595" s="20">
        <v>20.05</v>
      </c>
      <c r="IB595" s="20" t="s">
        <v>555</v>
      </c>
      <c r="IE595" s="21"/>
      <c r="IF595" s="21"/>
      <c r="IG595" s="21"/>
      <c r="IH595" s="21"/>
      <c r="II595" s="21"/>
    </row>
    <row r="596" spans="1:243" s="20" customFormat="1" ht="47.25">
      <c r="A596" s="74">
        <v>20.06</v>
      </c>
      <c r="B596" s="57" t="s">
        <v>556</v>
      </c>
      <c r="C596" s="32"/>
      <c r="D596" s="32">
        <v>3</v>
      </c>
      <c r="E596" s="58" t="s">
        <v>43</v>
      </c>
      <c r="F596" s="60">
        <v>340.64</v>
      </c>
      <c r="G596" s="44"/>
      <c r="H596" s="38"/>
      <c r="I596" s="39" t="s">
        <v>33</v>
      </c>
      <c r="J596" s="40">
        <f t="shared" si="40"/>
        <v>1</v>
      </c>
      <c r="K596" s="38" t="s">
        <v>34</v>
      </c>
      <c r="L596" s="38" t="s">
        <v>4</v>
      </c>
      <c r="M596" s="41"/>
      <c r="N596" s="49"/>
      <c r="O596" s="49"/>
      <c r="P596" s="50"/>
      <c r="Q596" s="49"/>
      <c r="R596" s="49"/>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2">
        <f t="shared" si="41"/>
        <v>1021.92</v>
      </c>
      <c r="BB596" s="51">
        <f t="shared" si="42"/>
        <v>1021.92</v>
      </c>
      <c r="BC596" s="56" t="str">
        <f t="shared" si="43"/>
        <v>INR  One Thousand  &amp;Twenty One  and Paise Ninety Two Only</v>
      </c>
      <c r="IA596" s="20">
        <v>20.06</v>
      </c>
      <c r="IB596" s="20" t="s">
        <v>556</v>
      </c>
      <c r="ID596" s="20">
        <v>3</v>
      </c>
      <c r="IE596" s="21" t="s">
        <v>43</v>
      </c>
      <c r="IF596" s="21"/>
      <c r="IG596" s="21"/>
      <c r="IH596" s="21"/>
      <c r="II596" s="21"/>
    </row>
    <row r="597" spans="1:243" s="20" customFormat="1" ht="110.25">
      <c r="A597" s="74">
        <v>20.07</v>
      </c>
      <c r="B597" s="57" t="s">
        <v>557</v>
      </c>
      <c r="C597" s="32"/>
      <c r="D597" s="64"/>
      <c r="E597" s="64"/>
      <c r="F597" s="64"/>
      <c r="G597" s="64"/>
      <c r="H597" s="64"/>
      <c r="I597" s="64"/>
      <c r="J597" s="64"/>
      <c r="K597" s="64"/>
      <c r="L597" s="64"/>
      <c r="M597" s="64"/>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c r="AZ597" s="65"/>
      <c r="BA597" s="65"/>
      <c r="BB597" s="65"/>
      <c r="BC597" s="65"/>
      <c r="IA597" s="20">
        <v>20.07</v>
      </c>
      <c r="IB597" s="20" t="s">
        <v>557</v>
      </c>
      <c r="IE597" s="21"/>
      <c r="IF597" s="21"/>
      <c r="IG597" s="21"/>
      <c r="IH597" s="21"/>
      <c r="II597" s="21"/>
    </row>
    <row r="598" spans="1:243" s="20" customFormat="1" ht="42.75">
      <c r="A598" s="74">
        <v>20.08</v>
      </c>
      <c r="B598" s="57" t="s">
        <v>558</v>
      </c>
      <c r="C598" s="32"/>
      <c r="D598" s="32">
        <v>50</v>
      </c>
      <c r="E598" s="58" t="s">
        <v>43</v>
      </c>
      <c r="F598" s="60">
        <v>39.89</v>
      </c>
      <c r="G598" s="44"/>
      <c r="H598" s="38"/>
      <c r="I598" s="39" t="s">
        <v>33</v>
      </c>
      <c r="J598" s="40">
        <f t="shared" si="40"/>
        <v>1</v>
      </c>
      <c r="K598" s="38" t="s">
        <v>34</v>
      </c>
      <c r="L598" s="38" t="s">
        <v>4</v>
      </c>
      <c r="M598" s="41"/>
      <c r="N598" s="49"/>
      <c r="O598" s="49"/>
      <c r="P598" s="50"/>
      <c r="Q598" s="49"/>
      <c r="R598" s="49"/>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2">
        <f t="shared" si="41"/>
        <v>1994.5</v>
      </c>
      <c r="BB598" s="51">
        <f t="shared" si="42"/>
        <v>1994.5</v>
      </c>
      <c r="BC598" s="56" t="str">
        <f t="shared" si="43"/>
        <v>INR  One Thousand Nine Hundred &amp; Ninety Four  and Paise Fifty Only</v>
      </c>
      <c r="IA598" s="20">
        <v>20.08</v>
      </c>
      <c r="IB598" s="20" t="s">
        <v>558</v>
      </c>
      <c r="ID598" s="20">
        <v>50</v>
      </c>
      <c r="IE598" s="21" t="s">
        <v>43</v>
      </c>
      <c r="IF598" s="21"/>
      <c r="IG598" s="21"/>
      <c r="IH598" s="21"/>
      <c r="II598" s="21"/>
    </row>
    <row r="599" spans="1:243" s="20" customFormat="1" ht="157.5">
      <c r="A599" s="74">
        <v>20.09</v>
      </c>
      <c r="B599" s="57" t="s">
        <v>559</v>
      </c>
      <c r="C599" s="32"/>
      <c r="D599" s="32">
        <v>3</v>
      </c>
      <c r="E599" s="58" t="s">
        <v>43</v>
      </c>
      <c r="F599" s="60">
        <v>702.94</v>
      </c>
      <c r="G599" s="44"/>
      <c r="H599" s="38"/>
      <c r="I599" s="39" t="s">
        <v>33</v>
      </c>
      <c r="J599" s="40">
        <f t="shared" si="40"/>
        <v>1</v>
      </c>
      <c r="K599" s="38" t="s">
        <v>34</v>
      </c>
      <c r="L599" s="38" t="s">
        <v>4</v>
      </c>
      <c r="M599" s="41"/>
      <c r="N599" s="49"/>
      <c r="O599" s="49"/>
      <c r="P599" s="50"/>
      <c r="Q599" s="49"/>
      <c r="R599" s="49"/>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2">
        <f t="shared" si="41"/>
        <v>2108.82</v>
      </c>
      <c r="BB599" s="51">
        <f t="shared" si="42"/>
        <v>2108.82</v>
      </c>
      <c r="BC599" s="56" t="str">
        <f t="shared" si="43"/>
        <v>INR  Two Thousand One Hundred &amp; Eight  and Paise Eighty Two Only</v>
      </c>
      <c r="IA599" s="20">
        <v>20.09</v>
      </c>
      <c r="IB599" s="20" t="s">
        <v>559</v>
      </c>
      <c r="ID599" s="20">
        <v>3</v>
      </c>
      <c r="IE599" s="21" t="s">
        <v>43</v>
      </c>
      <c r="IF599" s="21"/>
      <c r="IG599" s="21"/>
      <c r="IH599" s="21"/>
      <c r="II599" s="21"/>
    </row>
    <row r="600" spans="1:243" s="20" customFormat="1" ht="15.75">
      <c r="A600" s="74">
        <v>21</v>
      </c>
      <c r="B600" s="57" t="s">
        <v>560</v>
      </c>
      <c r="C600" s="32"/>
      <c r="D600" s="64"/>
      <c r="E600" s="64"/>
      <c r="F600" s="64"/>
      <c r="G600" s="64"/>
      <c r="H600" s="64"/>
      <c r="I600" s="64"/>
      <c r="J600" s="64"/>
      <c r="K600" s="64"/>
      <c r="L600" s="64"/>
      <c r="M600" s="64"/>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c r="AZ600" s="65"/>
      <c r="BA600" s="65"/>
      <c r="BB600" s="65"/>
      <c r="BC600" s="65"/>
      <c r="IA600" s="20">
        <v>21</v>
      </c>
      <c r="IB600" s="20" t="s">
        <v>560</v>
      </c>
      <c r="IE600" s="21"/>
      <c r="IF600" s="21"/>
      <c r="IG600" s="21"/>
      <c r="IH600" s="21"/>
      <c r="II600" s="21"/>
    </row>
    <row r="601" spans="1:243" s="20" customFormat="1" ht="78.75">
      <c r="A601" s="74">
        <v>21.01</v>
      </c>
      <c r="B601" s="57" t="s">
        <v>561</v>
      </c>
      <c r="C601" s="32"/>
      <c r="D601" s="32">
        <v>1</v>
      </c>
      <c r="E601" s="58" t="s">
        <v>602</v>
      </c>
      <c r="F601" s="60">
        <v>422.32</v>
      </c>
      <c r="G601" s="44"/>
      <c r="H601" s="38"/>
      <c r="I601" s="39" t="s">
        <v>33</v>
      </c>
      <c r="J601" s="40">
        <f t="shared" si="40"/>
        <v>1</v>
      </c>
      <c r="K601" s="38" t="s">
        <v>34</v>
      </c>
      <c r="L601" s="38" t="s">
        <v>4</v>
      </c>
      <c r="M601" s="41"/>
      <c r="N601" s="49"/>
      <c r="O601" s="49"/>
      <c r="P601" s="50"/>
      <c r="Q601" s="49"/>
      <c r="R601" s="49"/>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2">
        <f t="shared" si="41"/>
        <v>422.32</v>
      </c>
      <c r="BB601" s="51">
        <f t="shared" si="42"/>
        <v>422.32</v>
      </c>
      <c r="BC601" s="56" t="str">
        <f t="shared" si="43"/>
        <v>INR  Four Hundred &amp; Twenty Two  and Paise Thirty Two Only</v>
      </c>
      <c r="IA601" s="20">
        <v>21.01</v>
      </c>
      <c r="IB601" s="20" t="s">
        <v>561</v>
      </c>
      <c r="ID601" s="20">
        <v>1</v>
      </c>
      <c r="IE601" s="21" t="s">
        <v>602</v>
      </c>
      <c r="IF601" s="21"/>
      <c r="IG601" s="21"/>
      <c r="IH601" s="21"/>
      <c r="II601" s="21"/>
    </row>
    <row r="602" spans="1:243" s="20" customFormat="1" ht="50.25" customHeight="1">
      <c r="A602" s="74">
        <v>21.02</v>
      </c>
      <c r="B602" s="57" t="s">
        <v>562</v>
      </c>
      <c r="C602" s="32"/>
      <c r="D602" s="32">
        <v>2</v>
      </c>
      <c r="E602" s="58" t="s">
        <v>602</v>
      </c>
      <c r="F602" s="60">
        <v>58.66</v>
      </c>
      <c r="G602" s="44"/>
      <c r="H602" s="38"/>
      <c r="I602" s="39" t="s">
        <v>33</v>
      </c>
      <c r="J602" s="40">
        <f t="shared" si="40"/>
        <v>1</v>
      </c>
      <c r="K602" s="38" t="s">
        <v>34</v>
      </c>
      <c r="L602" s="38" t="s">
        <v>4</v>
      </c>
      <c r="M602" s="41"/>
      <c r="N602" s="49"/>
      <c r="O602" s="49"/>
      <c r="P602" s="50"/>
      <c r="Q602" s="49"/>
      <c r="R602" s="49"/>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2">
        <f t="shared" si="41"/>
        <v>117.32</v>
      </c>
      <c r="BB602" s="51">
        <f t="shared" si="42"/>
        <v>117.32</v>
      </c>
      <c r="BC602" s="56" t="str">
        <f t="shared" si="43"/>
        <v>INR  One Hundred &amp; Seventeen  and Paise Thirty Two Only</v>
      </c>
      <c r="IA602" s="20">
        <v>21.02</v>
      </c>
      <c r="IB602" s="20" t="s">
        <v>562</v>
      </c>
      <c r="ID602" s="20">
        <v>2</v>
      </c>
      <c r="IE602" s="21" t="s">
        <v>602</v>
      </c>
      <c r="IF602" s="21"/>
      <c r="IG602" s="21"/>
      <c r="IH602" s="21"/>
      <c r="II602" s="21"/>
    </row>
    <row r="603" spans="1:243" s="20" customFormat="1" ht="78.75">
      <c r="A603" s="74">
        <v>21.03</v>
      </c>
      <c r="B603" s="57" t="s">
        <v>563</v>
      </c>
      <c r="C603" s="32"/>
      <c r="D603" s="32">
        <v>6</v>
      </c>
      <c r="E603" s="58" t="s">
        <v>604</v>
      </c>
      <c r="F603" s="60">
        <v>69.92</v>
      </c>
      <c r="G603" s="44"/>
      <c r="H603" s="38"/>
      <c r="I603" s="39" t="s">
        <v>33</v>
      </c>
      <c r="J603" s="40">
        <f t="shared" si="40"/>
        <v>1</v>
      </c>
      <c r="K603" s="38" t="s">
        <v>34</v>
      </c>
      <c r="L603" s="38" t="s">
        <v>4</v>
      </c>
      <c r="M603" s="41"/>
      <c r="N603" s="49"/>
      <c r="O603" s="49"/>
      <c r="P603" s="50"/>
      <c r="Q603" s="49"/>
      <c r="R603" s="49"/>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2">
        <f t="shared" si="41"/>
        <v>419.52</v>
      </c>
      <c r="BB603" s="51">
        <f t="shared" si="42"/>
        <v>419.52</v>
      </c>
      <c r="BC603" s="56" t="str">
        <f t="shared" si="43"/>
        <v>INR  Four Hundred &amp; Nineteen  and Paise Fifty Two Only</v>
      </c>
      <c r="IA603" s="20">
        <v>21.03</v>
      </c>
      <c r="IB603" s="20" t="s">
        <v>563</v>
      </c>
      <c r="ID603" s="20">
        <v>6</v>
      </c>
      <c r="IE603" s="21" t="s">
        <v>604</v>
      </c>
      <c r="IF603" s="21"/>
      <c r="IG603" s="21"/>
      <c r="IH603" s="21"/>
      <c r="II603" s="21"/>
    </row>
    <row r="604" spans="1:243" s="20" customFormat="1" ht="31.5">
      <c r="A604" s="74">
        <v>21.04</v>
      </c>
      <c r="B604" s="57" t="s">
        <v>564</v>
      </c>
      <c r="C604" s="32"/>
      <c r="D604" s="32">
        <v>2</v>
      </c>
      <c r="E604" s="58" t="s">
        <v>602</v>
      </c>
      <c r="F604" s="60">
        <v>29.33</v>
      </c>
      <c r="G604" s="44"/>
      <c r="H604" s="38"/>
      <c r="I604" s="39" t="s">
        <v>33</v>
      </c>
      <c r="J604" s="40">
        <f t="shared" si="40"/>
        <v>1</v>
      </c>
      <c r="K604" s="38" t="s">
        <v>34</v>
      </c>
      <c r="L604" s="38" t="s">
        <v>4</v>
      </c>
      <c r="M604" s="41"/>
      <c r="N604" s="49"/>
      <c r="O604" s="49"/>
      <c r="P604" s="50"/>
      <c r="Q604" s="49"/>
      <c r="R604" s="49"/>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2">
        <f t="shared" si="41"/>
        <v>58.66</v>
      </c>
      <c r="BB604" s="51">
        <f t="shared" si="42"/>
        <v>58.66</v>
      </c>
      <c r="BC604" s="56" t="str">
        <f t="shared" si="43"/>
        <v>INR  Fifty Eight and Paise Sixty Six Only</v>
      </c>
      <c r="IA604" s="20">
        <v>21.04</v>
      </c>
      <c r="IB604" s="20" t="s">
        <v>564</v>
      </c>
      <c r="ID604" s="20">
        <v>2</v>
      </c>
      <c r="IE604" s="21" t="s">
        <v>602</v>
      </c>
      <c r="IF604" s="21"/>
      <c r="IG604" s="21"/>
      <c r="IH604" s="21"/>
      <c r="II604" s="21"/>
    </row>
    <row r="605" spans="1:243" s="20" customFormat="1" ht="63">
      <c r="A605" s="74">
        <v>21.05</v>
      </c>
      <c r="B605" s="57" t="s">
        <v>565</v>
      </c>
      <c r="C605" s="32"/>
      <c r="D605" s="32">
        <v>2</v>
      </c>
      <c r="E605" s="58" t="s">
        <v>602</v>
      </c>
      <c r="F605" s="60">
        <v>504.44</v>
      </c>
      <c r="G605" s="44"/>
      <c r="H605" s="38"/>
      <c r="I605" s="39" t="s">
        <v>33</v>
      </c>
      <c r="J605" s="40">
        <f t="shared" si="40"/>
        <v>1</v>
      </c>
      <c r="K605" s="38" t="s">
        <v>34</v>
      </c>
      <c r="L605" s="38" t="s">
        <v>4</v>
      </c>
      <c r="M605" s="41"/>
      <c r="N605" s="49"/>
      <c r="O605" s="49"/>
      <c r="P605" s="50"/>
      <c r="Q605" s="49"/>
      <c r="R605" s="49"/>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2">
        <f t="shared" si="41"/>
        <v>1008.88</v>
      </c>
      <c r="BB605" s="51">
        <f t="shared" si="42"/>
        <v>1008.88</v>
      </c>
      <c r="BC605" s="56" t="str">
        <f t="shared" si="43"/>
        <v>INR  One Thousand  &amp;Eight  and Paise Eighty Eight Only</v>
      </c>
      <c r="IA605" s="20">
        <v>21.05</v>
      </c>
      <c r="IB605" s="20" t="s">
        <v>565</v>
      </c>
      <c r="ID605" s="20">
        <v>2</v>
      </c>
      <c r="IE605" s="21" t="s">
        <v>602</v>
      </c>
      <c r="IF605" s="21"/>
      <c r="IG605" s="21"/>
      <c r="IH605" s="21"/>
      <c r="II605" s="21"/>
    </row>
    <row r="606" spans="1:243" s="20" customFormat="1" ht="78.75">
      <c r="A606" s="74">
        <v>21.06</v>
      </c>
      <c r="B606" s="57" t="s">
        <v>566</v>
      </c>
      <c r="C606" s="32"/>
      <c r="D606" s="32">
        <v>1</v>
      </c>
      <c r="E606" s="58" t="s">
        <v>602</v>
      </c>
      <c r="F606" s="60">
        <v>3451.44</v>
      </c>
      <c r="G606" s="44"/>
      <c r="H606" s="38"/>
      <c r="I606" s="39" t="s">
        <v>33</v>
      </c>
      <c r="J606" s="40">
        <f t="shared" si="40"/>
        <v>1</v>
      </c>
      <c r="K606" s="38" t="s">
        <v>34</v>
      </c>
      <c r="L606" s="38" t="s">
        <v>4</v>
      </c>
      <c r="M606" s="41"/>
      <c r="N606" s="49"/>
      <c r="O606" s="49"/>
      <c r="P606" s="50"/>
      <c r="Q606" s="49"/>
      <c r="R606" s="49"/>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2">
        <f t="shared" si="41"/>
        <v>3451.44</v>
      </c>
      <c r="BB606" s="51">
        <f t="shared" si="42"/>
        <v>3451.44</v>
      </c>
      <c r="BC606" s="56" t="str">
        <f t="shared" si="43"/>
        <v>INR  Three Thousand Four Hundred &amp; Fifty One  and Paise Forty Four Only</v>
      </c>
      <c r="IA606" s="20">
        <v>21.06</v>
      </c>
      <c r="IB606" s="20" t="s">
        <v>566</v>
      </c>
      <c r="ID606" s="20">
        <v>1</v>
      </c>
      <c r="IE606" s="21" t="s">
        <v>602</v>
      </c>
      <c r="IF606" s="21"/>
      <c r="IG606" s="21"/>
      <c r="IH606" s="21"/>
      <c r="II606" s="21"/>
    </row>
    <row r="607" spans="1:243" s="20" customFormat="1" ht="28.5">
      <c r="A607" s="74">
        <v>21.07</v>
      </c>
      <c r="B607" s="57" t="s">
        <v>567</v>
      </c>
      <c r="C607" s="32"/>
      <c r="D607" s="32">
        <v>1</v>
      </c>
      <c r="E607" s="58" t="s">
        <v>602</v>
      </c>
      <c r="F607" s="60">
        <v>232.28</v>
      </c>
      <c r="G607" s="44"/>
      <c r="H607" s="38"/>
      <c r="I607" s="39" t="s">
        <v>33</v>
      </c>
      <c r="J607" s="40">
        <f t="shared" si="40"/>
        <v>1</v>
      </c>
      <c r="K607" s="38" t="s">
        <v>34</v>
      </c>
      <c r="L607" s="38" t="s">
        <v>4</v>
      </c>
      <c r="M607" s="41"/>
      <c r="N607" s="49"/>
      <c r="O607" s="49"/>
      <c r="P607" s="50"/>
      <c r="Q607" s="49"/>
      <c r="R607" s="49"/>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2">
        <f t="shared" si="41"/>
        <v>232.28</v>
      </c>
      <c r="BB607" s="51">
        <f t="shared" si="42"/>
        <v>232.28</v>
      </c>
      <c r="BC607" s="56" t="str">
        <f t="shared" si="43"/>
        <v>INR  Two Hundred &amp; Thirty Two  and Paise Twenty Eight Only</v>
      </c>
      <c r="IA607" s="20">
        <v>21.07</v>
      </c>
      <c r="IB607" s="20" t="s">
        <v>567</v>
      </c>
      <c r="ID607" s="20">
        <v>1</v>
      </c>
      <c r="IE607" s="21" t="s">
        <v>602</v>
      </c>
      <c r="IF607" s="21"/>
      <c r="IG607" s="21"/>
      <c r="IH607" s="21"/>
      <c r="II607" s="21"/>
    </row>
    <row r="608" spans="1:243" s="20" customFormat="1" ht="50.25" customHeight="1">
      <c r="A608" s="74">
        <v>21.08</v>
      </c>
      <c r="B608" s="57" t="s">
        <v>568</v>
      </c>
      <c r="C608" s="32"/>
      <c r="D608" s="32">
        <v>1</v>
      </c>
      <c r="E608" s="58" t="s">
        <v>602</v>
      </c>
      <c r="F608" s="60">
        <v>1125.82</v>
      </c>
      <c r="G608" s="44"/>
      <c r="H608" s="38"/>
      <c r="I608" s="39" t="s">
        <v>33</v>
      </c>
      <c r="J608" s="40">
        <f t="shared" si="40"/>
        <v>1</v>
      </c>
      <c r="K608" s="38" t="s">
        <v>34</v>
      </c>
      <c r="L608" s="38" t="s">
        <v>4</v>
      </c>
      <c r="M608" s="41"/>
      <c r="N608" s="49"/>
      <c r="O608" s="49"/>
      <c r="P608" s="50"/>
      <c r="Q608" s="49"/>
      <c r="R608" s="49"/>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2">
        <f t="shared" si="41"/>
        <v>1125.82</v>
      </c>
      <c r="BB608" s="51">
        <f t="shared" si="42"/>
        <v>1125.82</v>
      </c>
      <c r="BC608" s="56" t="str">
        <f t="shared" si="43"/>
        <v>INR  One Thousand One Hundred &amp; Twenty Five  and Paise Eighty Two Only</v>
      </c>
      <c r="IA608" s="20">
        <v>21.08</v>
      </c>
      <c r="IB608" s="63" t="s">
        <v>568</v>
      </c>
      <c r="ID608" s="20">
        <v>1</v>
      </c>
      <c r="IE608" s="21" t="s">
        <v>602</v>
      </c>
      <c r="IF608" s="21"/>
      <c r="IG608" s="21"/>
      <c r="IH608" s="21"/>
      <c r="II608" s="21"/>
    </row>
    <row r="609" spans="1:243" s="20" customFormat="1" ht="31.5">
      <c r="A609" s="74">
        <v>21.09</v>
      </c>
      <c r="B609" s="57" t="s">
        <v>569</v>
      </c>
      <c r="C609" s="32"/>
      <c r="D609" s="32">
        <v>1</v>
      </c>
      <c r="E609" s="58" t="s">
        <v>602</v>
      </c>
      <c r="F609" s="60">
        <v>316.74</v>
      </c>
      <c r="G609" s="44"/>
      <c r="H609" s="38"/>
      <c r="I609" s="39" t="s">
        <v>33</v>
      </c>
      <c r="J609" s="40">
        <f t="shared" si="40"/>
        <v>1</v>
      </c>
      <c r="K609" s="38" t="s">
        <v>34</v>
      </c>
      <c r="L609" s="38" t="s">
        <v>4</v>
      </c>
      <c r="M609" s="41"/>
      <c r="N609" s="49"/>
      <c r="O609" s="49"/>
      <c r="P609" s="50"/>
      <c r="Q609" s="49"/>
      <c r="R609" s="49"/>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2">
        <f t="shared" si="41"/>
        <v>316.74</v>
      </c>
      <c r="BB609" s="51">
        <f t="shared" si="42"/>
        <v>316.74</v>
      </c>
      <c r="BC609" s="56" t="str">
        <f t="shared" si="43"/>
        <v>INR  Three Hundred &amp; Sixteen  and Paise Seventy Four Only</v>
      </c>
      <c r="IA609" s="20">
        <v>21.09</v>
      </c>
      <c r="IB609" s="20" t="s">
        <v>569</v>
      </c>
      <c r="ID609" s="20">
        <v>1</v>
      </c>
      <c r="IE609" s="21" t="s">
        <v>602</v>
      </c>
      <c r="IF609" s="21"/>
      <c r="IG609" s="21"/>
      <c r="IH609" s="21"/>
      <c r="II609" s="21"/>
    </row>
    <row r="610" spans="1:243" s="20" customFormat="1" ht="141.75">
      <c r="A610" s="74">
        <v>21.1</v>
      </c>
      <c r="B610" s="57" t="s">
        <v>570</v>
      </c>
      <c r="C610" s="32"/>
      <c r="D610" s="32">
        <v>1</v>
      </c>
      <c r="E610" s="58" t="s">
        <v>602</v>
      </c>
      <c r="F610" s="60">
        <v>6541.3</v>
      </c>
      <c r="G610" s="44"/>
      <c r="H610" s="38"/>
      <c r="I610" s="39" t="s">
        <v>33</v>
      </c>
      <c r="J610" s="40">
        <f t="shared" si="40"/>
        <v>1</v>
      </c>
      <c r="K610" s="38" t="s">
        <v>34</v>
      </c>
      <c r="L610" s="38" t="s">
        <v>4</v>
      </c>
      <c r="M610" s="41"/>
      <c r="N610" s="49"/>
      <c r="O610" s="49"/>
      <c r="P610" s="50"/>
      <c r="Q610" s="49"/>
      <c r="R610" s="49"/>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2">
        <f t="shared" si="41"/>
        <v>6541.3</v>
      </c>
      <c r="BB610" s="51">
        <f t="shared" si="42"/>
        <v>6541.3</v>
      </c>
      <c r="BC610" s="56" t="str">
        <f t="shared" si="43"/>
        <v>INR  Six Thousand Five Hundred &amp; Forty One  and Paise Thirty Only</v>
      </c>
      <c r="IA610" s="20">
        <v>21.1</v>
      </c>
      <c r="IB610" s="20" t="s">
        <v>570</v>
      </c>
      <c r="ID610" s="20">
        <v>1</v>
      </c>
      <c r="IE610" s="21" t="s">
        <v>602</v>
      </c>
      <c r="IF610" s="21"/>
      <c r="IG610" s="21"/>
      <c r="IH610" s="21"/>
      <c r="II610" s="21"/>
    </row>
    <row r="611" spans="1:243" s="20" customFormat="1" ht="81" customHeight="1">
      <c r="A611" s="74">
        <v>21.11</v>
      </c>
      <c r="B611" s="57" t="s">
        <v>571</v>
      </c>
      <c r="C611" s="32"/>
      <c r="D611" s="32">
        <v>1</v>
      </c>
      <c r="E611" s="58" t="s">
        <v>46</v>
      </c>
      <c r="F611" s="60">
        <v>4942.04</v>
      </c>
      <c r="G611" s="44"/>
      <c r="H611" s="38"/>
      <c r="I611" s="39" t="s">
        <v>33</v>
      </c>
      <c r="J611" s="40">
        <f t="shared" si="40"/>
        <v>1</v>
      </c>
      <c r="K611" s="38" t="s">
        <v>34</v>
      </c>
      <c r="L611" s="38" t="s">
        <v>4</v>
      </c>
      <c r="M611" s="41"/>
      <c r="N611" s="49"/>
      <c r="O611" s="49"/>
      <c r="P611" s="50"/>
      <c r="Q611" s="49"/>
      <c r="R611" s="49"/>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2">
        <f t="shared" si="41"/>
        <v>4942.04</v>
      </c>
      <c r="BB611" s="51">
        <f t="shared" si="42"/>
        <v>4942.04</v>
      </c>
      <c r="BC611" s="56" t="str">
        <f t="shared" si="43"/>
        <v>INR  Four Thousand Nine Hundred &amp; Forty Two  and Paise Four Only</v>
      </c>
      <c r="IA611" s="20">
        <v>21.11</v>
      </c>
      <c r="IB611" s="63" t="s">
        <v>571</v>
      </c>
      <c r="ID611" s="20">
        <v>1</v>
      </c>
      <c r="IE611" s="21" t="s">
        <v>46</v>
      </c>
      <c r="IF611" s="21"/>
      <c r="IG611" s="21"/>
      <c r="IH611" s="21"/>
      <c r="II611" s="21"/>
    </row>
    <row r="612" spans="1:243" s="20" customFormat="1" ht="96" customHeight="1">
      <c r="A612" s="74">
        <v>21.12</v>
      </c>
      <c r="B612" s="57" t="s">
        <v>572</v>
      </c>
      <c r="C612" s="32"/>
      <c r="D612" s="32">
        <v>1</v>
      </c>
      <c r="E612" s="58" t="s">
        <v>46</v>
      </c>
      <c r="F612" s="60">
        <v>3939.72</v>
      </c>
      <c r="G612" s="44"/>
      <c r="H612" s="38"/>
      <c r="I612" s="39" t="s">
        <v>33</v>
      </c>
      <c r="J612" s="40">
        <f t="shared" si="40"/>
        <v>1</v>
      </c>
      <c r="K612" s="38" t="s">
        <v>34</v>
      </c>
      <c r="L612" s="38" t="s">
        <v>4</v>
      </c>
      <c r="M612" s="41"/>
      <c r="N612" s="49"/>
      <c r="O612" s="49"/>
      <c r="P612" s="50"/>
      <c r="Q612" s="49"/>
      <c r="R612" s="49"/>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2">
        <f t="shared" si="41"/>
        <v>3939.72</v>
      </c>
      <c r="BB612" s="51">
        <f t="shared" si="42"/>
        <v>3939.72</v>
      </c>
      <c r="BC612" s="56" t="str">
        <f t="shared" si="43"/>
        <v>INR  Three Thousand Nine Hundred &amp; Thirty Nine  and Paise Seventy Two Only</v>
      </c>
      <c r="IA612" s="20">
        <v>21.12</v>
      </c>
      <c r="IB612" s="63" t="s">
        <v>572</v>
      </c>
      <c r="ID612" s="20">
        <v>1</v>
      </c>
      <c r="IE612" s="21" t="s">
        <v>46</v>
      </c>
      <c r="IF612" s="21"/>
      <c r="IG612" s="21"/>
      <c r="IH612" s="21"/>
      <c r="II612" s="21"/>
    </row>
    <row r="613" spans="1:243" s="20" customFormat="1" ht="145.5" customHeight="1">
      <c r="A613" s="74">
        <v>21.13</v>
      </c>
      <c r="B613" s="57" t="s">
        <v>573</v>
      </c>
      <c r="C613" s="32"/>
      <c r="D613" s="32">
        <v>12</v>
      </c>
      <c r="E613" s="58" t="s">
        <v>604</v>
      </c>
      <c r="F613" s="60">
        <v>542.74</v>
      </c>
      <c r="G613" s="44"/>
      <c r="H613" s="38"/>
      <c r="I613" s="39" t="s">
        <v>33</v>
      </c>
      <c r="J613" s="40">
        <f t="shared" si="40"/>
        <v>1</v>
      </c>
      <c r="K613" s="38" t="s">
        <v>34</v>
      </c>
      <c r="L613" s="38" t="s">
        <v>4</v>
      </c>
      <c r="M613" s="41"/>
      <c r="N613" s="49"/>
      <c r="O613" s="49"/>
      <c r="P613" s="50"/>
      <c r="Q613" s="49"/>
      <c r="R613" s="49"/>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2">
        <f t="shared" si="41"/>
        <v>6512.88</v>
      </c>
      <c r="BB613" s="51">
        <f t="shared" si="42"/>
        <v>6512.88</v>
      </c>
      <c r="BC613" s="56" t="str">
        <f t="shared" si="43"/>
        <v>INR  Six Thousand Five Hundred &amp; Twelve  and Paise Eighty Eight Only</v>
      </c>
      <c r="IA613" s="20">
        <v>21.13</v>
      </c>
      <c r="IB613" s="63" t="s">
        <v>573</v>
      </c>
      <c r="ID613" s="20">
        <v>12</v>
      </c>
      <c r="IE613" s="21" t="s">
        <v>604</v>
      </c>
      <c r="IF613" s="21"/>
      <c r="IG613" s="21"/>
      <c r="IH613" s="21"/>
      <c r="II613" s="21"/>
    </row>
    <row r="614" spans="1:243" s="20" customFormat="1" ht="63">
      <c r="A614" s="74">
        <v>21.14</v>
      </c>
      <c r="B614" s="57" t="s">
        <v>574</v>
      </c>
      <c r="C614" s="32"/>
      <c r="D614" s="32">
        <v>1</v>
      </c>
      <c r="E614" s="58" t="s">
        <v>604</v>
      </c>
      <c r="F614" s="60">
        <v>1935.99</v>
      </c>
      <c r="G614" s="44"/>
      <c r="H614" s="38"/>
      <c r="I614" s="39" t="s">
        <v>33</v>
      </c>
      <c r="J614" s="40">
        <f t="shared" si="40"/>
        <v>1</v>
      </c>
      <c r="K614" s="38" t="s">
        <v>34</v>
      </c>
      <c r="L614" s="38" t="s">
        <v>4</v>
      </c>
      <c r="M614" s="41"/>
      <c r="N614" s="49"/>
      <c r="O614" s="49"/>
      <c r="P614" s="50"/>
      <c r="Q614" s="49"/>
      <c r="R614" s="49"/>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2">
        <f t="shared" si="41"/>
        <v>1935.99</v>
      </c>
      <c r="BB614" s="51">
        <f t="shared" si="42"/>
        <v>1935.99</v>
      </c>
      <c r="BC614" s="56" t="str">
        <f t="shared" si="43"/>
        <v>INR  One Thousand Nine Hundred &amp; Thirty Five  and Paise Ninety Nine Only</v>
      </c>
      <c r="IA614" s="20">
        <v>21.14</v>
      </c>
      <c r="IB614" s="20" t="s">
        <v>574</v>
      </c>
      <c r="ID614" s="20">
        <v>1</v>
      </c>
      <c r="IE614" s="21" t="s">
        <v>604</v>
      </c>
      <c r="IF614" s="21"/>
      <c r="IG614" s="21"/>
      <c r="IH614" s="21"/>
      <c r="II614" s="21"/>
    </row>
    <row r="615" spans="1:243" s="20" customFormat="1" ht="63" customHeight="1">
      <c r="A615" s="74">
        <v>21.15</v>
      </c>
      <c r="B615" s="57" t="s">
        <v>575</v>
      </c>
      <c r="C615" s="32"/>
      <c r="D615" s="32">
        <v>2</v>
      </c>
      <c r="E615" s="58" t="s">
        <v>602</v>
      </c>
      <c r="F615" s="60">
        <v>850.81</v>
      </c>
      <c r="G615" s="44"/>
      <c r="H615" s="38"/>
      <c r="I615" s="39" t="s">
        <v>33</v>
      </c>
      <c r="J615" s="40">
        <f t="shared" si="40"/>
        <v>1</v>
      </c>
      <c r="K615" s="38" t="s">
        <v>34</v>
      </c>
      <c r="L615" s="38" t="s">
        <v>4</v>
      </c>
      <c r="M615" s="41"/>
      <c r="N615" s="49"/>
      <c r="O615" s="49"/>
      <c r="P615" s="50"/>
      <c r="Q615" s="49"/>
      <c r="R615" s="49"/>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2">
        <f t="shared" si="41"/>
        <v>1701.62</v>
      </c>
      <c r="BB615" s="51">
        <f t="shared" si="42"/>
        <v>1701.62</v>
      </c>
      <c r="BC615" s="56" t="str">
        <f t="shared" si="43"/>
        <v>INR  One Thousand Seven Hundred &amp; One  and Paise Sixty Two Only</v>
      </c>
      <c r="IA615" s="20">
        <v>21.15</v>
      </c>
      <c r="IB615" s="63" t="s">
        <v>575</v>
      </c>
      <c r="ID615" s="20">
        <v>2</v>
      </c>
      <c r="IE615" s="21" t="s">
        <v>602</v>
      </c>
      <c r="IF615" s="21"/>
      <c r="IG615" s="21"/>
      <c r="IH615" s="21"/>
      <c r="II615" s="21"/>
    </row>
    <row r="616" spans="1:243" s="20" customFormat="1" ht="265.5" customHeight="1">
      <c r="A616" s="74">
        <v>21.16</v>
      </c>
      <c r="B616" s="57" t="s">
        <v>576</v>
      </c>
      <c r="C616" s="32"/>
      <c r="D616" s="32">
        <v>9</v>
      </c>
      <c r="E616" s="58" t="s">
        <v>606</v>
      </c>
      <c r="F616" s="60">
        <v>73.91</v>
      </c>
      <c r="G616" s="44"/>
      <c r="H616" s="38"/>
      <c r="I616" s="39" t="s">
        <v>33</v>
      </c>
      <c r="J616" s="40">
        <f t="shared" si="40"/>
        <v>1</v>
      </c>
      <c r="K616" s="38" t="s">
        <v>34</v>
      </c>
      <c r="L616" s="38" t="s">
        <v>4</v>
      </c>
      <c r="M616" s="41"/>
      <c r="N616" s="49"/>
      <c r="O616" s="49"/>
      <c r="P616" s="50"/>
      <c r="Q616" s="49"/>
      <c r="R616" s="49"/>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2">
        <f t="shared" si="41"/>
        <v>665.19</v>
      </c>
      <c r="BB616" s="51">
        <f t="shared" si="42"/>
        <v>665.19</v>
      </c>
      <c r="BC616" s="56" t="str">
        <f t="shared" si="43"/>
        <v>INR  Six Hundred &amp; Sixty Five  and Paise Nineteen Only</v>
      </c>
      <c r="IA616" s="20">
        <v>21.16</v>
      </c>
      <c r="IB616" s="63" t="s">
        <v>576</v>
      </c>
      <c r="ID616" s="20">
        <v>9</v>
      </c>
      <c r="IE616" s="21" t="s">
        <v>606</v>
      </c>
      <c r="IF616" s="21"/>
      <c r="IG616" s="21"/>
      <c r="IH616" s="21"/>
      <c r="II616" s="21"/>
    </row>
    <row r="617" spans="1:243" s="20" customFormat="1" ht="81" customHeight="1">
      <c r="A617" s="74">
        <v>21.17</v>
      </c>
      <c r="B617" s="57" t="s">
        <v>577</v>
      </c>
      <c r="C617" s="32"/>
      <c r="D617" s="32">
        <v>1</v>
      </c>
      <c r="E617" s="58" t="s">
        <v>602</v>
      </c>
      <c r="F617" s="60">
        <v>2209.56</v>
      </c>
      <c r="G617" s="44"/>
      <c r="H617" s="38"/>
      <c r="I617" s="39" t="s">
        <v>33</v>
      </c>
      <c r="J617" s="40">
        <f t="shared" si="40"/>
        <v>1</v>
      </c>
      <c r="K617" s="38" t="s">
        <v>34</v>
      </c>
      <c r="L617" s="38" t="s">
        <v>4</v>
      </c>
      <c r="M617" s="41"/>
      <c r="N617" s="49"/>
      <c r="O617" s="49"/>
      <c r="P617" s="50"/>
      <c r="Q617" s="49"/>
      <c r="R617" s="49"/>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2">
        <f t="shared" si="41"/>
        <v>2209.56</v>
      </c>
      <c r="BB617" s="51">
        <f t="shared" si="42"/>
        <v>2209.56</v>
      </c>
      <c r="BC617" s="56" t="str">
        <f t="shared" si="43"/>
        <v>INR  Two Thousand Two Hundred &amp; Nine  and Paise Fifty Six Only</v>
      </c>
      <c r="IA617" s="20">
        <v>21.17</v>
      </c>
      <c r="IB617" s="63" t="s">
        <v>577</v>
      </c>
      <c r="ID617" s="20">
        <v>1</v>
      </c>
      <c r="IE617" s="21" t="s">
        <v>602</v>
      </c>
      <c r="IF617" s="21"/>
      <c r="IG617" s="21"/>
      <c r="IH617" s="21"/>
      <c r="II617" s="21"/>
    </row>
    <row r="618" spans="1:243" s="20" customFormat="1" ht="64.5" customHeight="1">
      <c r="A618" s="74">
        <v>21.18</v>
      </c>
      <c r="B618" s="57" t="s">
        <v>578</v>
      </c>
      <c r="C618" s="32"/>
      <c r="D618" s="32">
        <v>1</v>
      </c>
      <c r="E618" s="58" t="s">
        <v>602</v>
      </c>
      <c r="F618" s="60">
        <v>743.1</v>
      </c>
      <c r="G618" s="44"/>
      <c r="H618" s="38"/>
      <c r="I618" s="39" t="s">
        <v>33</v>
      </c>
      <c r="J618" s="40">
        <f t="shared" si="40"/>
        <v>1</v>
      </c>
      <c r="K618" s="38" t="s">
        <v>34</v>
      </c>
      <c r="L618" s="38" t="s">
        <v>4</v>
      </c>
      <c r="M618" s="41"/>
      <c r="N618" s="49"/>
      <c r="O618" s="49"/>
      <c r="P618" s="50"/>
      <c r="Q618" s="49"/>
      <c r="R618" s="49"/>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2">
        <f t="shared" si="41"/>
        <v>743.1</v>
      </c>
      <c r="BB618" s="51">
        <f t="shared" si="42"/>
        <v>743.1</v>
      </c>
      <c r="BC618" s="56" t="str">
        <f t="shared" si="43"/>
        <v>INR  Seven Hundred &amp; Forty Three  and Paise Ten Only</v>
      </c>
      <c r="IA618" s="20">
        <v>21.18</v>
      </c>
      <c r="IB618" s="63" t="s">
        <v>578</v>
      </c>
      <c r="ID618" s="20">
        <v>1</v>
      </c>
      <c r="IE618" s="21" t="s">
        <v>602</v>
      </c>
      <c r="IF618" s="21"/>
      <c r="IG618" s="21"/>
      <c r="IH618" s="21"/>
      <c r="II618" s="21"/>
    </row>
    <row r="619" spans="1:243" s="20" customFormat="1" ht="78.75">
      <c r="A619" s="74">
        <v>21.19</v>
      </c>
      <c r="B619" s="57" t="s">
        <v>579</v>
      </c>
      <c r="C619" s="32"/>
      <c r="D619" s="32">
        <v>1</v>
      </c>
      <c r="E619" s="58" t="s">
        <v>602</v>
      </c>
      <c r="F619" s="60">
        <v>4321.96</v>
      </c>
      <c r="G619" s="44"/>
      <c r="H619" s="38"/>
      <c r="I619" s="39" t="s">
        <v>33</v>
      </c>
      <c r="J619" s="40">
        <f t="shared" si="40"/>
        <v>1</v>
      </c>
      <c r="K619" s="38" t="s">
        <v>34</v>
      </c>
      <c r="L619" s="38" t="s">
        <v>4</v>
      </c>
      <c r="M619" s="41"/>
      <c r="N619" s="49"/>
      <c r="O619" s="49"/>
      <c r="P619" s="50"/>
      <c r="Q619" s="49"/>
      <c r="R619" s="49"/>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2">
        <f t="shared" si="41"/>
        <v>4321.96</v>
      </c>
      <c r="BB619" s="51">
        <f t="shared" si="42"/>
        <v>4321.96</v>
      </c>
      <c r="BC619" s="56" t="str">
        <f t="shared" si="43"/>
        <v>INR  Four Thousand Three Hundred &amp; Twenty One  and Paise Ninety Six Only</v>
      </c>
      <c r="IA619" s="20">
        <v>21.19</v>
      </c>
      <c r="IB619" s="20" t="s">
        <v>579</v>
      </c>
      <c r="ID619" s="20">
        <v>1</v>
      </c>
      <c r="IE619" s="21" t="s">
        <v>602</v>
      </c>
      <c r="IF619" s="21"/>
      <c r="IG619" s="21"/>
      <c r="IH619" s="21"/>
      <c r="II619" s="21"/>
    </row>
    <row r="620" spans="1:243" s="20" customFormat="1" ht="66" customHeight="1">
      <c r="A620" s="74">
        <v>21.2</v>
      </c>
      <c r="B620" s="57" t="s">
        <v>580</v>
      </c>
      <c r="C620" s="32"/>
      <c r="D620" s="32">
        <v>1</v>
      </c>
      <c r="E620" s="58" t="s">
        <v>602</v>
      </c>
      <c r="F620" s="60">
        <v>1012.89</v>
      </c>
      <c r="G620" s="44"/>
      <c r="H620" s="38"/>
      <c r="I620" s="39" t="s">
        <v>33</v>
      </c>
      <c r="J620" s="40">
        <f t="shared" si="40"/>
        <v>1</v>
      </c>
      <c r="K620" s="38" t="s">
        <v>34</v>
      </c>
      <c r="L620" s="38" t="s">
        <v>4</v>
      </c>
      <c r="M620" s="41"/>
      <c r="N620" s="49"/>
      <c r="O620" s="49"/>
      <c r="P620" s="50"/>
      <c r="Q620" s="49"/>
      <c r="R620" s="49"/>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2">
        <f t="shared" si="41"/>
        <v>1012.89</v>
      </c>
      <c r="BB620" s="51">
        <f t="shared" si="42"/>
        <v>1012.89</v>
      </c>
      <c r="BC620" s="56" t="str">
        <f t="shared" si="43"/>
        <v>INR  One Thousand  &amp;Twelve  and Paise Eighty Nine Only</v>
      </c>
      <c r="IA620" s="20">
        <v>21.2</v>
      </c>
      <c r="IB620" s="63" t="s">
        <v>580</v>
      </c>
      <c r="ID620" s="20">
        <v>1</v>
      </c>
      <c r="IE620" s="21" t="s">
        <v>602</v>
      </c>
      <c r="IF620" s="21"/>
      <c r="IG620" s="21"/>
      <c r="IH620" s="21"/>
      <c r="II620" s="21"/>
    </row>
    <row r="621" spans="1:243" s="20" customFormat="1" ht="49.5" customHeight="1">
      <c r="A621" s="74">
        <v>21.21</v>
      </c>
      <c r="B621" s="57" t="s">
        <v>581</v>
      </c>
      <c r="C621" s="32"/>
      <c r="D621" s="32">
        <v>1</v>
      </c>
      <c r="E621" s="58" t="s">
        <v>607</v>
      </c>
      <c r="F621" s="60">
        <v>1354.8</v>
      </c>
      <c r="G621" s="44"/>
      <c r="H621" s="38"/>
      <c r="I621" s="39" t="s">
        <v>33</v>
      </c>
      <c r="J621" s="40">
        <f t="shared" si="40"/>
        <v>1</v>
      </c>
      <c r="K621" s="38" t="s">
        <v>34</v>
      </c>
      <c r="L621" s="38" t="s">
        <v>4</v>
      </c>
      <c r="M621" s="41"/>
      <c r="N621" s="49"/>
      <c r="O621" s="49"/>
      <c r="P621" s="50"/>
      <c r="Q621" s="49"/>
      <c r="R621" s="49"/>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2">
        <f t="shared" si="41"/>
        <v>1354.8</v>
      </c>
      <c r="BB621" s="51">
        <f t="shared" si="42"/>
        <v>1354.8</v>
      </c>
      <c r="BC621" s="56" t="str">
        <f t="shared" si="43"/>
        <v>INR  One Thousand Three Hundred &amp; Fifty Four  and Paise Eighty Only</v>
      </c>
      <c r="IA621" s="20">
        <v>21.21</v>
      </c>
      <c r="IB621" s="63" t="s">
        <v>581</v>
      </c>
      <c r="ID621" s="20">
        <v>1</v>
      </c>
      <c r="IE621" s="21" t="s">
        <v>607</v>
      </c>
      <c r="IF621" s="21"/>
      <c r="IG621" s="21"/>
      <c r="IH621" s="21"/>
      <c r="II621" s="21"/>
    </row>
    <row r="622" spans="1:243" s="20" customFormat="1" ht="63" customHeight="1">
      <c r="A622" s="74">
        <v>21.22</v>
      </c>
      <c r="B622" s="57" t="s">
        <v>582</v>
      </c>
      <c r="C622" s="32"/>
      <c r="D622" s="32">
        <v>1</v>
      </c>
      <c r="E622" s="58" t="s">
        <v>602</v>
      </c>
      <c r="F622" s="60">
        <v>613.55</v>
      </c>
      <c r="G622" s="44"/>
      <c r="H622" s="38"/>
      <c r="I622" s="39" t="s">
        <v>33</v>
      </c>
      <c r="J622" s="40">
        <f t="shared" si="40"/>
        <v>1</v>
      </c>
      <c r="K622" s="38" t="s">
        <v>34</v>
      </c>
      <c r="L622" s="38" t="s">
        <v>4</v>
      </c>
      <c r="M622" s="41"/>
      <c r="N622" s="49"/>
      <c r="O622" s="49"/>
      <c r="P622" s="50"/>
      <c r="Q622" s="49"/>
      <c r="R622" s="49"/>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2">
        <f t="shared" si="41"/>
        <v>613.55</v>
      </c>
      <c r="BB622" s="51">
        <f t="shared" si="42"/>
        <v>613.55</v>
      </c>
      <c r="BC622" s="56" t="str">
        <f t="shared" si="43"/>
        <v>INR  Six Hundred &amp; Thirteen  and Paise Fifty Five Only</v>
      </c>
      <c r="IA622" s="20">
        <v>21.22</v>
      </c>
      <c r="IB622" s="63" t="s">
        <v>582</v>
      </c>
      <c r="ID622" s="20">
        <v>1</v>
      </c>
      <c r="IE622" s="21" t="s">
        <v>602</v>
      </c>
      <c r="IF622" s="21"/>
      <c r="IG622" s="21"/>
      <c r="IH622" s="21"/>
      <c r="II622" s="21"/>
    </row>
    <row r="623" spans="1:243" s="20" customFormat="1" ht="50.25" customHeight="1">
      <c r="A623" s="74">
        <v>21.23</v>
      </c>
      <c r="B623" s="57" t="s">
        <v>583</v>
      </c>
      <c r="C623" s="32"/>
      <c r="D623" s="32">
        <v>1</v>
      </c>
      <c r="E623" s="58" t="s">
        <v>602</v>
      </c>
      <c r="F623" s="60">
        <v>163.96</v>
      </c>
      <c r="G623" s="44"/>
      <c r="H623" s="38"/>
      <c r="I623" s="39" t="s">
        <v>33</v>
      </c>
      <c r="J623" s="40">
        <f t="shared" si="40"/>
        <v>1</v>
      </c>
      <c r="K623" s="38" t="s">
        <v>34</v>
      </c>
      <c r="L623" s="38" t="s">
        <v>4</v>
      </c>
      <c r="M623" s="41"/>
      <c r="N623" s="49"/>
      <c r="O623" s="49"/>
      <c r="P623" s="50"/>
      <c r="Q623" s="49"/>
      <c r="R623" s="49"/>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2">
        <f t="shared" si="41"/>
        <v>163.96</v>
      </c>
      <c r="BB623" s="51">
        <f t="shared" si="42"/>
        <v>163.96</v>
      </c>
      <c r="BC623" s="56" t="str">
        <f t="shared" si="43"/>
        <v>INR  One Hundred &amp; Sixty Three  and Paise Ninety Six Only</v>
      </c>
      <c r="IA623" s="20">
        <v>21.23</v>
      </c>
      <c r="IB623" s="63" t="s">
        <v>583</v>
      </c>
      <c r="ID623" s="20">
        <v>1</v>
      </c>
      <c r="IE623" s="21" t="s">
        <v>602</v>
      </c>
      <c r="IF623" s="21"/>
      <c r="IG623" s="21"/>
      <c r="IH623" s="21"/>
      <c r="II623" s="21"/>
    </row>
    <row r="624" spans="1:243" s="20" customFormat="1" ht="63" customHeight="1">
      <c r="A624" s="74">
        <v>21.24</v>
      </c>
      <c r="B624" s="57" t="s">
        <v>584</v>
      </c>
      <c r="C624" s="32"/>
      <c r="D624" s="32">
        <v>1</v>
      </c>
      <c r="E624" s="58" t="s">
        <v>602</v>
      </c>
      <c r="F624" s="60">
        <v>498.03</v>
      </c>
      <c r="G624" s="44"/>
      <c r="H624" s="38"/>
      <c r="I624" s="39" t="s">
        <v>33</v>
      </c>
      <c r="J624" s="40">
        <f t="shared" si="40"/>
        <v>1</v>
      </c>
      <c r="K624" s="38" t="s">
        <v>34</v>
      </c>
      <c r="L624" s="38" t="s">
        <v>4</v>
      </c>
      <c r="M624" s="41"/>
      <c r="N624" s="49"/>
      <c r="O624" s="49"/>
      <c r="P624" s="50"/>
      <c r="Q624" s="49"/>
      <c r="R624" s="49"/>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2">
        <f t="shared" si="41"/>
        <v>498.03</v>
      </c>
      <c r="BB624" s="51">
        <f t="shared" si="42"/>
        <v>498.03</v>
      </c>
      <c r="BC624" s="56" t="str">
        <f t="shared" si="43"/>
        <v>INR  Four Hundred &amp; Ninety Eight  and Paise Three Only</v>
      </c>
      <c r="IA624" s="20">
        <v>21.24</v>
      </c>
      <c r="IB624" s="63" t="s">
        <v>584</v>
      </c>
      <c r="ID624" s="20">
        <v>1</v>
      </c>
      <c r="IE624" s="21" t="s">
        <v>602</v>
      </c>
      <c r="IF624" s="21"/>
      <c r="IG624" s="21"/>
      <c r="IH624" s="21"/>
      <c r="II624" s="21"/>
    </row>
    <row r="625" spans="1:243" s="20" customFormat="1" ht="48.75" customHeight="1">
      <c r="A625" s="74">
        <v>21.25</v>
      </c>
      <c r="B625" s="57" t="s">
        <v>585</v>
      </c>
      <c r="C625" s="32"/>
      <c r="D625" s="32">
        <v>3</v>
      </c>
      <c r="E625" s="58" t="s">
        <v>607</v>
      </c>
      <c r="F625" s="60">
        <v>1853.4</v>
      </c>
      <c r="G625" s="44"/>
      <c r="H625" s="38"/>
      <c r="I625" s="39" t="s">
        <v>33</v>
      </c>
      <c r="J625" s="40">
        <f t="shared" si="40"/>
        <v>1</v>
      </c>
      <c r="K625" s="38" t="s">
        <v>34</v>
      </c>
      <c r="L625" s="38" t="s">
        <v>4</v>
      </c>
      <c r="M625" s="41"/>
      <c r="N625" s="49"/>
      <c r="O625" s="49"/>
      <c r="P625" s="50"/>
      <c r="Q625" s="49"/>
      <c r="R625" s="49"/>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2">
        <f t="shared" si="41"/>
        <v>5560.2</v>
      </c>
      <c r="BB625" s="51">
        <f t="shared" si="42"/>
        <v>5560.2</v>
      </c>
      <c r="BC625" s="56" t="str">
        <f t="shared" si="43"/>
        <v>INR  Five Thousand Five Hundred &amp; Sixty  and Paise Twenty Only</v>
      </c>
      <c r="IA625" s="20">
        <v>21.25</v>
      </c>
      <c r="IB625" s="63" t="s">
        <v>585</v>
      </c>
      <c r="ID625" s="20">
        <v>3</v>
      </c>
      <c r="IE625" s="21" t="s">
        <v>607</v>
      </c>
      <c r="IF625" s="21"/>
      <c r="IG625" s="21"/>
      <c r="IH625" s="21"/>
      <c r="II625" s="21"/>
    </row>
    <row r="626" spans="1:243" s="20" customFormat="1" ht="51" customHeight="1">
      <c r="A626" s="74">
        <v>21.26</v>
      </c>
      <c r="B626" s="57" t="s">
        <v>586</v>
      </c>
      <c r="C626" s="32"/>
      <c r="D626" s="32">
        <v>1</v>
      </c>
      <c r="E626" s="58" t="s">
        <v>602</v>
      </c>
      <c r="F626" s="60">
        <v>2023.41</v>
      </c>
      <c r="G626" s="44"/>
      <c r="H626" s="38"/>
      <c r="I626" s="39" t="s">
        <v>33</v>
      </c>
      <c r="J626" s="40">
        <f t="shared" si="40"/>
        <v>1</v>
      </c>
      <c r="K626" s="38" t="s">
        <v>34</v>
      </c>
      <c r="L626" s="38" t="s">
        <v>4</v>
      </c>
      <c r="M626" s="41"/>
      <c r="N626" s="49"/>
      <c r="O626" s="49"/>
      <c r="P626" s="50"/>
      <c r="Q626" s="49"/>
      <c r="R626" s="49"/>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2">
        <f t="shared" si="41"/>
        <v>2023.41</v>
      </c>
      <c r="BB626" s="51">
        <f t="shared" si="42"/>
        <v>2023.41</v>
      </c>
      <c r="BC626" s="56" t="str">
        <f t="shared" si="43"/>
        <v>INR  Two Thousand  &amp;Twenty Three  and Paise Forty One Only</v>
      </c>
      <c r="IA626" s="20">
        <v>21.26</v>
      </c>
      <c r="IB626" s="63" t="s">
        <v>586</v>
      </c>
      <c r="ID626" s="20">
        <v>1</v>
      </c>
      <c r="IE626" s="21" t="s">
        <v>602</v>
      </c>
      <c r="IF626" s="21"/>
      <c r="IG626" s="21"/>
      <c r="IH626" s="21"/>
      <c r="II626" s="21"/>
    </row>
    <row r="627" spans="1:243" s="20" customFormat="1" ht="47.25" customHeight="1">
      <c r="A627" s="74">
        <v>21.27</v>
      </c>
      <c r="B627" s="57" t="s">
        <v>587</v>
      </c>
      <c r="C627" s="32"/>
      <c r="D627" s="32">
        <v>2</v>
      </c>
      <c r="E627" s="58" t="s">
        <v>604</v>
      </c>
      <c r="F627" s="60">
        <v>756.07</v>
      </c>
      <c r="G627" s="44"/>
      <c r="H627" s="38"/>
      <c r="I627" s="39" t="s">
        <v>33</v>
      </c>
      <c r="J627" s="40">
        <f t="shared" si="40"/>
        <v>1</v>
      </c>
      <c r="K627" s="38" t="s">
        <v>34</v>
      </c>
      <c r="L627" s="38" t="s">
        <v>4</v>
      </c>
      <c r="M627" s="41"/>
      <c r="N627" s="49"/>
      <c r="O627" s="49"/>
      <c r="P627" s="50"/>
      <c r="Q627" s="49"/>
      <c r="R627" s="49"/>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2">
        <f t="shared" si="41"/>
        <v>1512.14</v>
      </c>
      <c r="BB627" s="51">
        <f t="shared" si="42"/>
        <v>1512.14</v>
      </c>
      <c r="BC627" s="56" t="str">
        <f t="shared" si="43"/>
        <v>INR  One Thousand Five Hundred &amp; Twelve  and Paise Fourteen Only</v>
      </c>
      <c r="IA627" s="20">
        <v>21.27</v>
      </c>
      <c r="IB627" s="63" t="s">
        <v>587</v>
      </c>
      <c r="ID627" s="20">
        <v>2</v>
      </c>
      <c r="IE627" s="21" t="s">
        <v>604</v>
      </c>
      <c r="IF627" s="21"/>
      <c r="IG627" s="21"/>
      <c r="IH627" s="21"/>
      <c r="II627" s="21"/>
    </row>
    <row r="628" spans="1:243" s="20" customFormat="1" ht="112.5" customHeight="1">
      <c r="A628" s="74">
        <v>21.28</v>
      </c>
      <c r="B628" s="57" t="s">
        <v>588</v>
      </c>
      <c r="C628" s="32"/>
      <c r="D628" s="32">
        <v>1</v>
      </c>
      <c r="E628" s="58" t="s">
        <v>602</v>
      </c>
      <c r="F628" s="60">
        <v>6346.51</v>
      </c>
      <c r="G628" s="44"/>
      <c r="H628" s="38"/>
      <c r="I628" s="39" t="s">
        <v>33</v>
      </c>
      <c r="J628" s="40">
        <f t="shared" si="40"/>
        <v>1</v>
      </c>
      <c r="K628" s="38" t="s">
        <v>34</v>
      </c>
      <c r="L628" s="38" t="s">
        <v>4</v>
      </c>
      <c r="M628" s="41"/>
      <c r="N628" s="49"/>
      <c r="O628" s="49"/>
      <c r="P628" s="50"/>
      <c r="Q628" s="49"/>
      <c r="R628" s="49"/>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2">
        <f t="shared" si="41"/>
        <v>6346.51</v>
      </c>
      <c r="BB628" s="51">
        <f t="shared" si="42"/>
        <v>6346.51</v>
      </c>
      <c r="BC628" s="56" t="str">
        <f t="shared" si="43"/>
        <v>INR  Six Thousand Three Hundred &amp; Forty Six  and Paise Fifty One Only</v>
      </c>
      <c r="IA628" s="20">
        <v>21.28</v>
      </c>
      <c r="IB628" s="63" t="s">
        <v>588</v>
      </c>
      <c r="ID628" s="20">
        <v>1</v>
      </c>
      <c r="IE628" s="21" t="s">
        <v>602</v>
      </c>
      <c r="IF628" s="21"/>
      <c r="IG628" s="21"/>
      <c r="IH628" s="21"/>
      <c r="II628" s="21"/>
    </row>
    <row r="629" spans="1:243" s="20" customFormat="1" ht="51" customHeight="1">
      <c r="A629" s="74">
        <v>21.29</v>
      </c>
      <c r="B629" s="57" t="s">
        <v>589</v>
      </c>
      <c r="C629" s="32"/>
      <c r="D629" s="32">
        <v>1</v>
      </c>
      <c r="E629" s="58" t="s">
        <v>602</v>
      </c>
      <c r="F629" s="60">
        <v>3607.37</v>
      </c>
      <c r="G629" s="44"/>
      <c r="H629" s="38"/>
      <c r="I629" s="39" t="s">
        <v>33</v>
      </c>
      <c r="J629" s="40">
        <f t="shared" si="40"/>
        <v>1</v>
      </c>
      <c r="K629" s="38" t="s">
        <v>34</v>
      </c>
      <c r="L629" s="38" t="s">
        <v>4</v>
      </c>
      <c r="M629" s="41"/>
      <c r="N629" s="49"/>
      <c r="O629" s="49"/>
      <c r="P629" s="50"/>
      <c r="Q629" s="49"/>
      <c r="R629" s="49"/>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2">
        <f t="shared" si="41"/>
        <v>3607.37</v>
      </c>
      <c r="BB629" s="51">
        <f t="shared" si="42"/>
        <v>3607.37</v>
      </c>
      <c r="BC629" s="56" t="str">
        <f t="shared" si="43"/>
        <v>INR  Three Thousand Six Hundred &amp; Seven  and Paise Thirty Seven Only</v>
      </c>
      <c r="IA629" s="20">
        <v>21.29</v>
      </c>
      <c r="IB629" s="63" t="s">
        <v>589</v>
      </c>
      <c r="ID629" s="20">
        <v>1</v>
      </c>
      <c r="IE629" s="21" t="s">
        <v>602</v>
      </c>
      <c r="IF629" s="21"/>
      <c r="IG629" s="21"/>
      <c r="IH629" s="21"/>
      <c r="II629" s="21"/>
    </row>
    <row r="630" spans="1:243" s="20" customFormat="1" ht="35.25" customHeight="1">
      <c r="A630" s="74">
        <v>21.3</v>
      </c>
      <c r="B630" s="57" t="s">
        <v>590</v>
      </c>
      <c r="C630" s="32"/>
      <c r="D630" s="32">
        <v>2</v>
      </c>
      <c r="E630" s="58" t="s">
        <v>602</v>
      </c>
      <c r="F630" s="60">
        <v>416.48</v>
      </c>
      <c r="G630" s="44"/>
      <c r="H630" s="38"/>
      <c r="I630" s="39" t="s">
        <v>33</v>
      </c>
      <c r="J630" s="40">
        <f t="shared" si="40"/>
        <v>1</v>
      </c>
      <c r="K630" s="38" t="s">
        <v>34</v>
      </c>
      <c r="L630" s="38" t="s">
        <v>4</v>
      </c>
      <c r="M630" s="41"/>
      <c r="N630" s="49"/>
      <c r="O630" s="49"/>
      <c r="P630" s="50"/>
      <c r="Q630" s="49"/>
      <c r="R630" s="49"/>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2">
        <f t="shared" si="41"/>
        <v>832.96</v>
      </c>
      <c r="BB630" s="51">
        <f t="shared" si="42"/>
        <v>832.96</v>
      </c>
      <c r="BC630" s="56" t="str">
        <f t="shared" si="43"/>
        <v>INR  Eight Hundred &amp; Thirty Two  and Paise Ninety Six Only</v>
      </c>
      <c r="IA630" s="20">
        <v>21.3</v>
      </c>
      <c r="IB630" s="63" t="s">
        <v>590</v>
      </c>
      <c r="ID630" s="20">
        <v>2</v>
      </c>
      <c r="IE630" s="21" t="s">
        <v>602</v>
      </c>
      <c r="IF630" s="21"/>
      <c r="IG630" s="21"/>
      <c r="IH630" s="21"/>
      <c r="II630" s="21"/>
    </row>
    <row r="631" spans="1:243" s="20" customFormat="1" ht="51" customHeight="1">
      <c r="A631" s="74">
        <v>21.31</v>
      </c>
      <c r="B631" s="57" t="s">
        <v>591</v>
      </c>
      <c r="C631" s="32"/>
      <c r="D631" s="32">
        <v>1</v>
      </c>
      <c r="E631" s="58" t="s">
        <v>602</v>
      </c>
      <c r="F631" s="60">
        <v>3676.98</v>
      </c>
      <c r="G631" s="44"/>
      <c r="H631" s="38"/>
      <c r="I631" s="39" t="s">
        <v>33</v>
      </c>
      <c r="J631" s="40">
        <f t="shared" si="40"/>
        <v>1</v>
      </c>
      <c r="K631" s="38" t="s">
        <v>34</v>
      </c>
      <c r="L631" s="38" t="s">
        <v>4</v>
      </c>
      <c r="M631" s="41"/>
      <c r="N631" s="49"/>
      <c r="O631" s="49"/>
      <c r="P631" s="50"/>
      <c r="Q631" s="49"/>
      <c r="R631" s="49"/>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2">
        <f t="shared" si="41"/>
        <v>3676.98</v>
      </c>
      <c r="BB631" s="51">
        <f t="shared" si="42"/>
        <v>3676.98</v>
      </c>
      <c r="BC631" s="56" t="str">
        <f t="shared" si="43"/>
        <v>INR  Three Thousand Six Hundred &amp; Seventy Six  and Paise Ninety Eight Only</v>
      </c>
      <c r="IA631" s="20">
        <v>21.31</v>
      </c>
      <c r="IB631" s="63" t="s">
        <v>591</v>
      </c>
      <c r="ID631" s="20">
        <v>1</v>
      </c>
      <c r="IE631" s="21" t="s">
        <v>602</v>
      </c>
      <c r="IF631" s="21"/>
      <c r="IG631" s="21"/>
      <c r="IH631" s="21"/>
      <c r="II631" s="21"/>
    </row>
    <row r="632" spans="1:243" s="20" customFormat="1" ht="49.5" customHeight="1">
      <c r="A632" s="74">
        <v>21.32</v>
      </c>
      <c r="B632" s="57" t="s">
        <v>592</v>
      </c>
      <c r="C632" s="32"/>
      <c r="D632" s="32">
        <v>1</v>
      </c>
      <c r="E632" s="58" t="s">
        <v>602</v>
      </c>
      <c r="F632" s="60">
        <v>1125.82</v>
      </c>
      <c r="G632" s="44"/>
      <c r="H632" s="38"/>
      <c r="I632" s="39" t="s">
        <v>33</v>
      </c>
      <c r="J632" s="40">
        <f t="shared" si="40"/>
        <v>1</v>
      </c>
      <c r="K632" s="38" t="s">
        <v>34</v>
      </c>
      <c r="L632" s="38" t="s">
        <v>4</v>
      </c>
      <c r="M632" s="41"/>
      <c r="N632" s="49"/>
      <c r="O632" s="49"/>
      <c r="P632" s="50"/>
      <c r="Q632" s="49"/>
      <c r="R632" s="49"/>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2">
        <f t="shared" si="41"/>
        <v>1125.82</v>
      </c>
      <c r="BB632" s="51">
        <f t="shared" si="42"/>
        <v>1125.82</v>
      </c>
      <c r="BC632" s="56" t="str">
        <f t="shared" si="43"/>
        <v>INR  One Thousand One Hundred &amp; Twenty Five  and Paise Eighty Two Only</v>
      </c>
      <c r="IA632" s="20">
        <v>21.32</v>
      </c>
      <c r="IB632" s="63" t="s">
        <v>592</v>
      </c>
      <c r="ID632" s="20">
        <v>1</v>
      </c>
      <c r="IE632" s="21" t="s">
        <v>602</v>
      </c>
      <c r="IF632" s="21"/>
      <c r="IG632" s="21"/>
      <c r="IH632" s="21"/>
      <c r="II632" s="21"/>
    </row>
    <row r="633" spans="1:243" s="20" customFormat="1" ht="32.25" customHeight="1">
      <c r="A633" s="74">
        <v>21.33</v>
      </c>
      <c r="B633" s="57" t="s">
        <v>593</v>
      </c>
      <c r="C633" s="32"/>
      <c r="D633" s="32">
        <v>1</v>
      </c>
      <c r="E633" s="58" t="s">
        <v>602</v>
      </c>
      <c r="F633" s="60">
        <v>809.47</v>
      </c>
      <c r="G633" s="44"/>
      <c r="H633" s="38"/>
      <c r="I633" s="39" t="s">
        <v>33</v>
      </c>
      <c r="J633" s="40">
        <f t="shared" si="40"/>
        <v>1</v>
      </c>
      <c r="K633" s="38" t="s">
        <v>34</v>
      </c>
      <c r="L633" s="38" t="s">
        <v>4</v>
      </c>
      <c r="M633" s="41"/>
      <c r="N633" s="49"/>
      <c r="O633" s="49"/>
      <c r="P633" s="50"/>
      <c r="Q633" s="49"/>
      <c r="R633" s="49"/>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2">
        <f t="shared" si="41"/>
        <v>809.47</v>
      </c>
      <c r="BB633" s="51">
        <f t="shared" si="42"/>
        <v>809.47</v>
      </c>
      <c r="BC633" s="56" t="str">
        <f t="shared" si="43"/>
        <v>INR  Eight Hundred &amp; Nine  and Paise Forty Seven Only</v>
      </c>
      <c r="IA633" s="20">
        <v>21.33</v>
      </c>
      <c r="IB633" s="63" t="s">
        <v>593</v>
      </c>
      <c r="ID633" s="20">
        <v>1</v>
      </c>
      <c r="IE633" s="21" t="s">
        <v>602</v>
      </c>
      <c r="IF633" s="21"/>
      <c r="IG633" s="21"/>
      <c r="IH633" s="21"/>
      <c r="II633" s="21"/>
    </row>
    <row r="634" spans="1:243" s="20" customFormat="1" ht="47.25" customHeight="1">
      <c r="A634" s="74">
        <v>21.34</v>
      </c>
      <c r="B634" s="57" t="s">
        <v>594</v>
      </c>
      <c r="C634" s="32"/>
      <c r="D634" s="32">
        <v>1</v>
      </c>
      <c r="E634" s="58" t="s">
        <v>602</v>
      </c>
      <c r="F634" s="60">
        <v>1384.31</v>
      </c>
      <c r="G634" s="44"/>
      <c r="H634" s="38"/>
      <c r="I634" s="39" t="s">
        <v>33</v>
      </c>
      <c r="J634" s="40">
        <f t="shared" si="40"/>
        <v>1</v>
      </c>
      <c r="K634" s="38" t="s">
        <v>34</v>
      </c>
      <c r="L634" s="38" t="s">
        <v>4</v>
      </c>
      <c r="M634" s="41"/>
      <c r="N634" s="49"/>
      <c r="O634" s="49"/>
      <c r="P634" s="50"/>
      <c r="Q634" s="49"/>
      <c r="R634" s="49"/>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2">
        <f t="shared" si="41"/>
        <v>1384.31</v>
      </c>
      <c r="BB634" s="51">
        <f t="shared" si="42"/>
        <v>1384.31</v>
      </c>
      <c r="BC634" s="56" t="str">
        <f t="shared" si="43"/>
        <v>INR  One Thousand Three Hundred &amp; Eighty Four  and Paise Thirty One Only</v>
      </c>
      <c r="IA634" s="20">
        <v>21.34</v>
      </c>
      <c r="IB634" s="63" t="s">
        <v>594</v>
      </c>
      <c r="ID634" s="20">
        <v>1</v>
      </c>
      <c r="IE634" s="21" t="s">
        <v>602</v>
      </c>
      <c r="IF634" s="21"/>
      <c r="IG634" s="21"/>
      <c r="IH634" s="21"/>
      <c r="II634" s="21"/>
    </row>
    <row r="635" spans="1:243" s="20" customFormat="1" ht="50.25" customHeight="1">
      <c r="A635" s="74">
        <v>21.35</v>
      </c>
      <c r="B635" s="57" t="s">
        <v>595</v>
      </c>
      <c r="C635" s="32"/>
      <c r="D635" s="32">
        <v>1</v>
      </c>
      <c r="E635" s="58" t="s">
        <v>602</v>
      </c>
      <c r="F635" s="60">
        <v>2121.7</v>
      </c>
      <c r="G635" s="44"/>
      <c r="H635" s="38"/>
      <c r="I635" s="39" t="s">
        <v>33</v>
      </c>
      <c r="J635" s="40">
        <f t="shared" si="40"/>
        <v>1</v>
      </c>
      <c r="K635" s="38" t="s">
        <v>34</v>
      </c>
      <c r="L635" s="38" t="s">
        <v>4</v>
      </c>
      <c r="M635" s="41"/>
      <c r="N635" s="49"/>
      <c r="O635" s="49"/>
      <c r="P635" s="50"/>
      <c r="Q635" s="49"/>
      <c r="R635" s="49"/>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2">
        <f t="shared" si="41"/>
        <v>2121.7</v>
      </c>
      <c r="BB635" s="51">
        <f t="shared" si="42"/>
        <v>2121.7</v>
      </c>
      <c r="BC635" s="56" t="str">
        <f t="shared" si="43"/>
        <v>INR  Two Thousand One Hundred &amp; Twenty One  and Paise Seventy Only</v>
      </c>
      <c r="IA635" s="20">
        <v>21.35</v>
      </c>
      <c r="IB635" s="63" t="s">
        <v>595</v>
      </c>
      <c r="ID635" s="20">
        <v>1</v>
      </c>
      <c r="IE635" s="21" t="s">
        <v>602</v>
      </c>
      <c r="IF635" s="21"/>
      <c r="IG635" s="21"/>
      <c r="IH635" s="21"/>
      <c r="II635" s="21"/>
    </row>
    <row r="636" spans="1:243" s="20" customFormat="1" ht="38.25" customHeight="1">
      <c r="A636" s="74">
        <v>21.36</v>
      </c>
      <c r="B636" s="57" t="s">
        <v>596</v>
      </c>
      <c r="C636" s="32"/>
      <c r="D636" s="32">
        <v>3</v>
      </c>
      <c r="E636" s="58" t="s">
        <v>602</v>
      </c>
      <c r="F636" s="60">
        <v>281.54</v>
      </c>
      <c r="G636" s="44"/>
      <c r="H636" s="38"/>
      <c r="I636" s="39" t="s">
        <v>33</v>
      </c>
      <c r="J636" s="40">
        <f t="shared" si="40"/>
        <v>1</v>
      </c>
      <c r="K636" s="38" t="s">
        <v>34</v>
      </c>
      <c r="L636" s="38" t="s">
        <v>4</v>
      </c>
      <c r="M636" s="41"/>
      <c r="N636" s="49"/>
      <c r="O636" s="49"/>
      <c r="P636" s="50"/>
      <c r="Q636" s="49"/>
      <c r="R636" s="49"/>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2">
        <f t="shared" si="41"/>
        <v>844.62</v>
      </c>
      <c r="BB636" s="51">
        <f t="shared" si="42"/>
        <v>844.62</v>
      </c>
      <c r="BC636" s="56" t="str">
        <f t="shared" si="43"/>
        <v>INR  Eight Hundred &amp; Forty Four  and Paise Sixty Two Only</v>
      </c>
      <c r="IA636" s="20">
        <v>21.36</v>
      </c>
      <c r="IB636" s="63" t="s">
        <v>596</v>
      </c>
      <c r="ID636" s="20">
        <v>3</v>
      </c>
      <c r="IE636" s="21" t="s">
        <v>602</v>
      </c>
      <c r="IF636" s="21"/>
      <c r="IG636" s="21"/>
      <c r="IH636" s="21"/>
      <c r="II636" s="21"/>
    </row>
    <row r="637" spans="1:243" s="20" customFormat="1" ht="50.25" customHeight="1">
      <c r="A637" s="74">
        <v>21.37</v>
      </c>
      <c r="B637" s="57" t="s">
        <v>597</v>
      </c>
      <c r="C637" s="32"/>
      <c r="D637" s="32">
        <v>12</v>
      </c>
      <c r="E637" s="58" t="s">
        <v>604</v>
      </c>
      <c r="F637" s="60">
        <v>45.59</v>
      </c>
      <c r="G637" s="44"/>
      <c r="H637" s="38"/>
      <c r="I637" s="39" t="s">
        <v>33</v>
      </c>
      <c r="J637" s="40">
        <f t="shared" si="40"/>
        <v>1</v>
      </c>
      <c r="K637" s="38" t="s">
        <v>34</v>
      </c>
      <c r="L637" s="38" t="s">
        <v>4</v>
      </c>
      <c r="M637" s="41"/>
      <c r="N637" s="49"/>
      <c r="O637" s="49"/>
      <c r="P637" s="50"/>
      <c r="Q637" s="49"/>
      <c r="R637" s="49"/>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2">
        <f t="shared" si="41"/>
        <v>547.08</v>
      </c>
      <c r="BB637" s="51">
        <f t="shared" si="42"/>
        <v>547.08</v>
      </c>
      <c r="BC637" s="56" t="str">
        <f t="shared" si="43"/>
        <v>INR  Five Hundred &amp; Forty Seven  and Paise Eight Only</v>
      </c>
      <c r="IA637" s="20">
        <v>21.37</v>
      </c>
      <c r="IB637" s="63" t="s">
        <v>597</v>
      </c>
      <c r="ID637" s="20">
        <v>12</v>
      </c>
      <c r="IE637" s="21" t="s">
        <v>604</v>
      </c>
      <c r="IF637" s="21"/>
      <c r="IG637" s="21"/>
      <c r="IH637" s="21"/>
      <c r="II637" s="21"/>
    </row>
    <row r="638" spans="1:243" s="20" customFormat="1" ht="33" customHeight="1">
      <c r="A638" s="74">
        <v>21.38</v>
      </c>
      <c r="B638" s="57" t="s">
        <v>598</v>
      </c>
      <c r="C638" s="32"/>
      <c r="D638" s="32">
        <v>1</v>
      </c>
      <c r="E638" s="58" t="s">
        <v>604</v>
      </c>
      <c r="F638" s="60">
        <v>2947.57</v>
      </c>
      <c r="G638" s="44"/>
      <c r="H638" s="38"/>
      <c r="I638" s="39" t="s">
        <v>33</v>
      </c>
      <c r="J638" s="40">
        <f t="shared" si="40"/>
        <v>1</v>
      </c>
      <c r="K638" s="38" t="s">
        <v>34</v>
      </c>
      <c r="L638" s="38" t="s">
        <v>4</v>
      </c>
      <c r="M638" s="41"/>
      <c r="N638" s="49"/>
      <c r="O638" s="49"/>
      <c r="P638" s="50"/>
      <c r="Q638" s="49"/>
      <c r="R638" s="49"/>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2">
        <f t="shared" si="41"/>
        <v>2947.57</v>
      </c>
      <c r="BB638" s="51">
        <f t="shared" si="42"/>
        <v>2947.57</v>
      </c>
      <c r="BC638" s="56" t="str">
        <f t="shared" si="43"/>
        <v>INR  Two Thousand Nine Hundred &amp; Forty Seven  and Paise Fifty Seven Only</v>
      </c>
      <c r="IA638" s="20">
        <v>21.38</v>
      </c>
      <c r="IB638" s="63" t="s">
        <v>598</v>
      </c>
      <c r="ID638" s="20">
        <v>1</v>
      </c>
      <c r="IE638" s="21" t="s">
        <v>604</v>
      </c>
      <c r="IF638" s="21"/>
      <c r="IG638" s="21"/>
      <c r="IH638" s="21"/>
      <c r="II638" s="21"/>
    </row>
    <row r="639" spans="1:243" s="20" customFormat="1" ht="48" customHeight="1">
      <c r="A639" s="74">
        <v>21.39</v>
      </c>
      <c r="B639" s="57" t="s">
        <v>599</v>
      </c>
      <c r="C639" s="32"/>
      <c r="D639" s="32">
        <v>1</v>
      </c>
      <c r="E639" s="58" t="s">
        <v>602</v>
      </c>
      <c r="F639" s="60">
        <v>850.5</v>
      </c>
      <c r="G639" s="44"/>
      <c r="H639" s="38"/>
      <c r="I639" s="39" t="s">
        <v>33</v>
      </c>
      <c r="J639" s="40">
        <f t="shared" si="40"/>
        <v>1</v>
      </c>
      <c r="K639" s="38" t="s">
        <v>34</v>
      </c>
      <c r="L639" s="38" t="s">
        <v>4</v>
      </c>
      <c r="M639" s="41"/>
      <c r="N639" s="49"/>
      <c r="O639" s="49"/>
      <c r="P639" s="50"/>
      <c r="Q639" s="49"/>
      <c r="R639" s="49"/>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2">
        <f t="shared" si="41"/>
        <v>850.5</v>
      </c>
      <c r="BB639" s="51">
        <f t="shared" si="42"/>
        <v>850.5</v>
      </c>
      <c r="BC639" s="56" t="str">
        <f t="shared" si="43"/>
        <v>INR  Eight Hundred &amp; Fifty  and Paise Fifty Only</v>
      </c>
      <c r="IA639" s="20">
        <v>21.39</v>
      </c>
      <c r="IB639" s="63" t="s">
        <v>599</v>
      </c>
      <c r="ID639" s="20">
        <v>1</v>
      </c>
      <c r="IE639" s="21" t="s">
        <v>602</v>
      </c>
      <c r="IF639" s="21"/>
      <c r="IG639" s="21"/>
      <c r="IH639" s="21"/>
      <c r="II639" s="21"/>
    </row>
    <row r="640" spans="1:243" s="20" customFormat="1" ht="31.5">
      <c r="A640" s="74">
        <v>21.4</v>
      </c>
      <c r="B640" s="57" t="s">
        <v>600</v>
      </c>
      <c r="C640" s="32"/>
      <c r="D640" s="32">
        <v>2</v>
      </c>
      <c r="E640" s="58" t="s">
        <v>602</v>
      </c>
      <c r="F640" s="60">
        <v>195.31</v>
      </c>
      <c r="G640" s="44"/>
      <c r="H640" s="38"/>
      <c r="I640" s="39" t="s">
        <v>33</v>
      </c>
      <c r="J640" s="40">
        <f t="shared" si="40"/>
        <v>1</v>
      </c>
      <c r="K640" s="38" t="s">
        <v>34</v>
      </c>
      <c r="L640" s="38" t="s">
        <v>4</v>
      </c>
      <c r="M640" s="41"/>
      <c r="N640" s="49"/>
      <c r="O640" s="49"/>
      <c r="P640" s="50"/>
      <c r="Q640" s="49"/>
      <c r="R640" s="49"/>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2">
        <f t="shared" si="41"/>
        <v>390.62</v>
      </c>
      <c r="BB640" s="51">
        <f t="shared" si="42"/>
        <v>390.62</v>
      </c>
      <c r="BC640" s="56" t="str">
        <f t="shared" si="43"/>
        <v>INR  Three Hundred &amp; Ninety  and Paise Sixty Two Only</v>
      </c>
      <c r="IA640" s="20">
        <v>21.4</v>
      </c>
      <c r="IB640" s="20" t="s">
        <v>600</v>
      </c>
      <c r="ID640" s="20">
        <v>2</v>
      </c>
      <c r="IE640" s="21" t="s">
        <v>602</v>
      </c>
      <c r="IF640" s="21"/>
      <c r="IG640" s="21"/>
      <c r="IH640" s="21"/>
      <c r="II640" s="21"/>
    </row>
    <row r="641" spans="1:243" s="20" customFormat="1" ht="42.75">
      <c r="A641" s="74">
        <v>21.41</v>
      </c>
      <c r="B641" s="57" t="s">
        <v>601</v>
      </c>
      <c r="C641" s="32"/>
      <c r="D641" s="32">
        <v>1</v>
      </c>
      <c r="E641" s="58" t="s">
        <v>602</v>
      </c>
      <c r="F641" s="60">
        <v>3798.33</v>
      </c>
      <c r="G641" s="44"/>
      <c r="H641" s="38"/>
      <c r="I641" s="39" t="s">
        <v>33</v>
      </c>
      <c r="J641" s="40">
        <f t="shared" si="40"/>
        <v>1</v>
      </c>
      <c r="K641" s="38" t="s">
        <v>34</v>
      </c>
      <c r="L641" s="38" t="s">
        <v>4</v>
      </c>
      <c r="M641" s="41"/>
      <c r="N641" s="49"/>
      <c r="O641" s="49"/>
      <c r="P641" s="50"/>
      <c r="Q641" s="49"/>
      <c r="R641" s="49"/>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2">
        <f t="shared" si="41"/>
        <v>3798.33</v>
      </c>
      <c r="BB641" s="51">
        <f t="shared" si="42"/>
        <v>3798.33</v>
      </c>
      <c r="BC641" s="56" t="str">
        <f t="shared" si="43"/>
        <v>INR  Three Thousand Seven Hundred &amp; Ninety Eight  and Paise Thirty Three Only</v>
      </c>
      <c r="IA641" s="20">
        <v>21.41</v>
      </c>
      <c r="IB641" s="20" t="s">
        <v>601</v>
      </c>
      <c r="ID641" s="20">
        <v>1</v>
      </c>
      <c r="IE641" s="21" t="s">
        <v>602</v>
      </c>
      <c r="IF641" s="21"/>
      <c r="IG641" s="21"/>
      <c r="IH641" s="21"/>
      <c r="II641" s="21"/>
    </row>
    <row r="642" spans="1:55" ht="57">
      <c r="A642" s="79" t="s">
        <v>35</v>
      </c>
      <c r="B642" s="45"/>
      <c r="C642" s="46"/>
      <c r="D642" s="33"/>
      <c r="E642" s="33"/>
      <c r="F642" s="33"/>
      <c r="G642" s="33"/>
      <c r="H642" s="47"/>
      <c r="I642" s="47"/>
      <c r="J642" s="47"/>
      <c r="K642" s="47"/>
      <c r="L642" s="48"/>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55">
        <f>SUM(BA13:BA641)</f>
        <v>728928.08</v>
      </c>
      <c r="BB642" s="55">
        <f>SUM(BB13:BB641)</f>
        <v>728928.08</v>
      </c>
      <c r="BC642" s="59" t="str">
        <f>SpellNumber($E$2,BB642)</f>
        <v>INR  Seven Lakh Twenty Eight Thousand Nine Hundred &amp; Twenty Eight  and Paise Eight Only</v>
      </c>
    </row>
    <row r="643" spans="1:55" ht="46.5" customHeight="1">
      <c r="A643" s="80" t="s">
        <v>36</v>
      </c>
      <c r="B643" s="23"/>
      <c r="C643" s="24"/>
      <c r="D643" s="25"/>
      <c r="E643" s="34" t="s">
        <v>45</v>
      </c>
      <c r="F643" s="35"/>
      <c r="G643" s="26"/>
      <c r="H643" s="27"/>
      <c r="I643" s="27"/>
      <c r="J643" s="27"/>
      <c r="K643" s="28"/>
      <c r="L643" s="29"/>
      <c r="M643" s="30"/>
      <c r="N643" s="31"/>
      <c r="O643" s="20"/>
      <c r="P643" s="20"/>
      <c r="Q643" s="20"/>
      <c r="R643" s="20"/>
      <c r="S643" s="20"/>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53">
        <f>IF(ISBLANK(F643),0,IF(E643="Excess (+)",ROUND(BA642+(BA642*F643),2),IF(E643="Less (-)",ROUND(BA642+(BA642*F643*(-1)),2),IF(E643="At Par",BA642,0))))</f>
        <v>0</v>
      </c>
      <c r="BB643" s="54">
        <f>ROUND(BA643,0)</f>
        <v>0</v>
      </c>
      <c r="BC643" s="37" t="str">
        <f>SpellNumber($E$2,BB643)</f>
        <v>INR Zero Only</v>
      </c>
    </row>
    <row r="644" spans="1:55" ht="45.75" customHeight="1">
      <c r="A644" s="81" t="s">
        <v>37</v>
      </c>
      <c r="B644" s="22"/>
      <c r="C644" s="66" t="str">
        <f>SpellNumber($E$2,BB643)</f>
        <v>INR Zero Only</v>
      </c>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c r="BB644" s="66"/>
      <c r="BC644" s="66"/>
    </row>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5" ht="15"/>
    <row r="1356" ht="15"/>
    <row r="1357" ht="15"/>
    <row r="1358" ht="15"/>
    <row r="1359" ht="15"/>
    <row r="1360" ht="15"/>
    <row r="1361"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6" ht="15"/>
    <row r="1418" ht="15"/>
    <row r="1419" ht="15"/>
    <row r="1421" ht="15"/>
    <row r="1422" ht="15"/>
    <row r="1423" ht="15"/>
    <row r="1425" ht="15"/>
    <row r="1426" ht="15"/>
    <row r="1427" ht="15"/>
    <row r="1428" ht="15"/>
    <row r="1430" ht="15"/>
    <row r="1431" ht="15"/>
    <row r="1433" ht="15"/>
    <row r="1434" ht="15"/>
    <row r="1435" ht="15"/>
    <row r="1437" ht="15"/>
    <row r="1438" ht="15"/>
    <row r="1440" ht="15"/>
    <row r="1442" ht="15"/>
    <row r="1444" ht="15"/>
    <row r="1445" ht="15"/>
    <row r="1446" ht="15"/>
    <row r="1448" ht="15"/>
    <row r="1449" ht="15"/>
    <row r="1450" ht="15"/>
    <row r="1452" ht="15"/>
    <row r="1453" ht="15"/>
    <row r="1454" ht="15"/>
    <row r="1455" ht="15"/>
    <row r="1457" ht="15"/>
    <row r="1459" ht="15"/>
    <row r="1461" ht="15"/>
    <row r="1463" ht="15"/>
    <row r="1465" ht="15"/>
    <row r="1466" ht="15"/>
    <row r="1467" ht="15"/>
    <row r="1468" ht="15"/>
    <row r="1469" ht="15"/>
    <row r="1470" ht="15"/>
    <row r="1471" ht="15"/>
    <row r="1472" ht="15"/>
    <row r="1473" ht="15"/>
    <row r="1475" ht="15"/>
    <row r="1476" ht="15"/>
    <row r="1477" ht="15"/>
    <row r="1478" ht="15"/>
    <row r="1480" ht="15"/>
    <row r="1481" ht="15"/>
    <row r="1482" ht="15"/>
    <row r="1484" ht="15"/>
    <row r="1485" ht="15"/>
    <row r="1486" ht="15"/>
    <row r="1487" ht="15"/>
    <row r="1489" ht="15"/>
    <row r="1491" ht="15"/>
    <row r="1493" ht="15"/>
    <row r="1495" ht="15"/>
    <row r="1496" ht="15"/>
    <row r="1497" ht="15"/>
    <row r="1498" ht="15"/>
    <row r="1499" ht="15"/>
    <row r="1500" ht="15"/>
    <row r="1502" ht="15"/>
    <row r="1503" ht="15"/>
    <row r="1504" ht="15"/>
    <row r="1505" ht="15"/>
    <row r="1506" ht="15"/>
    <row r="1508" ht="15"/>
    <row r="1509" ht="15"/>
    <row r="1510" ht="15"/>
    <row r="1512" ht="15"/>
    <row r="1513" ht="15"/>
    <row r="1514" ht="15"/>
    <row r="1515" ht="15"/>
    <row r="1517" ht="15"/>
    <row r="1518" ht="15"/>
    <row r="1519" ht="15"/>
    <row r="1520" ht="15"/>
    <row r="1521" ht="15"/>
    <row r="1522" ht="15"/>
    <row r="1523"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6" ht="15"/>
    <row r="1557" ht="15"/>
    <row r="1558" ht="15"/>
    <row r="1559" ht="15"/>
    <row r="1560" ht="15"/>
    <row r="1562" ht="15"/>
    <row r="1563" ht="15"/>
    <row r="1564" ht="15"/>
    <row r="1565" ht="15"/>
    <row r="1566" ht="15"/>
    <row r="1567" ht="15"/>
    <row r="1568" ht="15"/>
    <row r="1570" ht="15"/>
    <row r="1571" ht="15"/>
    <row r="1572" ht="15"/>
    <row r="1574" ht="15"/>
    <row r="1576" ht="15"/>
    <row r="1577" ht="15"/>
    <row r="1578" ht="15"/>
    <row r="1579" ht="15"/>
    <row r="1580" ht="15"/>
    <row r="1581" ht="15"/>
    <row r="1582" ht="15"/>
    <row r="1583" ht="15"/>
    <row r="1585"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6" ht="15"/>
    <row r="1627" ht="15"/>
    <row r="1628" ht="15"/>
    <row r="1629" ht="15"/>
    <row r="1630" ht="15"/>
    <row r="1631" ht="15"/>
    <row r="1632" ht="15"/>
    <row r="1633" ht="15"/>
    <row r="1635" ht="15"/>
    <row r="1636" ht="15"/>
    <row r="1637" ht="15"/>
    <row r="1638" ht="15"/>
    <row r="1639" ht="15"/>
    <row r="1640" ht="15"/>
    <row r="1641" ht="15"/>
    <row r="1642" ht="15"/>
    <row r="1643" ht="15"/>
    <row r="1644" ht="15"/>
    <row r="1645" ht="15"/>
    <row r="1646" ht="15"/>
    <row r="1647" ht="15"/>
    <row r="1648" ht="15"/>
    <row r="1650" ht="15"/>
    <row r="1651" ht="15"/>
    <row r="1652" ht="15"/>
    <row r="1653" ht="15"/>
    <row r="1654" ht="15"/>
    <row r="1655" ht="15"/>
    <row r="1656" ht="15"/>
    <row r="1657" ht="15"/>
    <row r="1658" ht="15"/>
    <row r="1659" ht="15"/>
    <row r="1660" ht="15"/>
    <row r="1662" ht="15"/>
    <row r="1663" ht="15"/>
    <row r="1664" ht="15"/>
    <row r="1666" ht="15"/>
    <row r="1667" ht="15"/>
    <row r="1668" ht="15"/>
    <row r="1669" ht="15"/>
    <row r="1670" ht="15"/>
    <row r="1671" ht="15"/>
    <row r="1672" ht="15"/>
    <row r="1674" ht="15"/>
    <row r="1675" ht="15"/>
    <row r="1676" ht="15"/>
    <row r="1677" ht="15"/>
    <row r="1678" ht="15"/>
    <row r="1680"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1" ht="15"/>
    <row r="1702" ht="15"/>
    <row r="1703" ht="15"/>
    <row r="1704" ht="15"/>
    <row r="1705" ht="15"/>
    <row r="1706" ht="15"/>
    <row r="1707" ht="15"/>
    <row r="1708" ht="15"/>
    <row r="1710" ht="15"/>
    <row r="1711" ht="15"/>
    <row r="1712" ht="15"/>
    <row r="1713" ht="15"/>
    <row r="1714" ht="15"/>
    <row r="1715" ht="15"/>
    <row r="1716" ht="15"/>
    <row r="1717" ht="15"/>
    <row r="1718" ht="15"/>
    <row r="1719" ht="15"/>
    <row r="1720" ht="15"/>
    <row r="1721" ht="15"/>
    <row r="1722" ht="15"/>
    <row r="1723" ht="15"/>
    <row r="1724" ht="15"/>
    <row r="1725" ht="15"/>
    <row r="1727" ht="15"/>
    <row r="1728" ht="15"/>
    <row r="1729" ht="15"/>
    <row r="1730" ht="15"/>
    <row r="1731" ht="15"/>
    <row r="1732" ht="15"/>
    <row r="1733" ht="15"/>
    <row r="1734" ht="15"/>
    <row r="1735" ht="15"/>
    <row r="1737" ht="15"/>
    <row r="1738" ht="15"/>
    <row r="1739" ht="15"/>
    <row r="1740" ht="15"/>
    <row r="1741" ht="15"/>
    <row r="1742" ht="15"/>
    <row r="1744" ht="15"/>
    <row r="1746" ht="15"/>
    <row r="1747" ht="15"/>
    <row r="1748" ht="15"/>
    <row r="1749" ht="15"/>
    <row r="1751" ht="15"/>
    <row r="1752" ht="15"/>
    <row r="1753" ht="15"/>
    <row r="1754" ht="15"/>
    <row r="1756" ht="15"/>
    <row r="1757" ht="15"/>
    <row r="1758" ht="15"/>
    <row r="1759" ht="15"/>
    <row r="1760" ht="15"/>
    <row r="1762" ht="15"/>
    <row r="1763" ht="15"/>
    <row r="1764" ht="15"/>
    <row r="1765" ht="15"/>
    <row r="1766" ht="15"/>
    <row r="1767" ht="15"/>
    <row r="1769" ht="15"/>
    <row r="1770" ht="15"/>
    <row r="1771" ht="15"/>
    <row r="1772" ht="15"/>
    <row r="1773" ht="15"/>
    <row r="1774" ht="15"/>
    <row r="1775" ht="15"/>
    <row r="1776" ht="15"/>
    <row r="1778" ht="15"/>
    <row r="1781" ht="15"/>
    <row r="1782" ht="15"/>
    <row r="1783" ht="15"/>
    <row r="1784" ht="15"/>
    <row r="1785" ht="15"/>
    <row r="1786" ht="15"/>
    <row r="1787" ht="15"/>
    <row r="1788" ht="15"/>
    <row r="1789" ht="15"/>
    <row r="1790" ht="15"/>
    <row r="1791" ht="15"/>
    <row r="1792" ht="15"/>
    <row r="1793" ht="15"/>
    <row r="1794" ht="15"/>
    <row r="1795" ht="15"/>
    <row r="1796" ht="15"/>
    <row r="1797" ht="15"/>
    <row r="1799" ht="15"/>
    <row r="1800" ht="15"/>
    <row r="1801" ht="15"/>
    <row r="1802" ht="15"/>
    <row r="1803" ht="15"/>
    <row r="1805" ht="15"/>
    <row r="1806" ht="15"/>
    <row r="1807" ht="15"/>
    <row r="1808" ht="15"/>
    <row r="1809" ht="15"/>
    <row r="1810" ht="15"/>
    <row r="1812" ht="15"/>
    <row r="1813" ht="15"/>
    <row r="1814" ht="15"/>
    <row r="1815" ht="15"/>
    <row r="1817" ht="15"/>
    <row r="1818" ht="15"/>
    <row r="1819" ht="15"/>
    <row r="1820" ht="15"/>
    <row r="1821" ht="15"/>
    <row r="1822" ht="15"/>
    <row r="1823" ht="15"/>
    <row r="1824" ht="15"/>
    <row r="1825" ht="15"/>
    <row r="1826" ht="15"/>
    <row r="1827" ht="15"/>
    <row r="1828" ht="15"/>
    <row r="1829" ht="15"/>
    <row r="1830" ht="15"/>
    <row r="1832" ht="15"/>
    <row r="1833" ht="15"/>
    <row r="1834" ht="15"/>
    <row r="1836" ht="15"/>
    <row r="1837" ht="15"/>
    <row r="1838" ht="15"/>
    <row r="1839" ht="15"/>
    <row r="1840"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5" ht="15"/>
    <row r="1866" ht="15"/>
    <row r="1867" ht="15"/>
    <row r="1868" ht="15"/>
    <row r="1870" ht="15"/>
    <row r="1871" ht="15"/>
    <row r="1872" ht="15"/>
    <row r="1873" ht="15"/>
    <row r="1874" ht="15"/>
    <row r="1875" ht="15"/>
    <row r="1876" ht="15"/>
    <row r="1877" ht="15"/>
    <row r="1878" ht="15"/>
    <row r="1880" ht="15"/>
    <row r="1881" ht="15"/>
    <row r="1882" ht="15"/>
    <row r="1884" ht="15"/>
    <row r="1885" ht="15"/>
    <row r="1886" ht="15"/>
    <row r="1888" ht="15"/>
    <row r="1889" ht="15"/>
    <row r="1890" ht="15"/>
    <row r="1891" ht="15"/>
    <row r="1892" ht="15"/>
    <row r="1893" ht="15"/>
    <row r="1895" ht="15"/>
    <row r="1896" ht="15"/>
    <row r="1897" ht="15"/>
    <row r="1898" ht="15"/>
    <row r="1899" ht="15"/>
    <row r="1900" ht="15"/>
    <row r="1901" ht="15"/>
    <row r="1903" ht="15"/>
    <row r="1904" ht="15"/>
    <row r="1905" ht="15"/>
    <row r="1906" ht="15"/>
    <row r="1907" ht="15"/>
    <row r="1908" ht="15"/>
    <row r="1909" ht="15"/>
    <row r="1911" ht="15"/>
    <row r="1912" ht="15"/>
    <row r="1913" ht="15"/>
    <row r="1914" ht="15"/>
    <row r="1915" ht="15"/>
    <row r="1916" ht="15"/>
    <row r="1917" ht="15"/>
    <row r="1918" ht="15"/>
    <row r="1919" ht="15"/>
    <row r="1920" ht="15"/>
    <row r="1921" ht="15"/>
    <row r="1923" ht="15"/>
    <row r="1924" ht="15"/>
    <row r="1925" ht="15"/>
    <row r="1926" ht="15"/>
    <row r="1927" ht="15"/>
    <row r="1928" ht="15"/>
    <row r="1929" ht="15"/>
    <row r="1930" ht="15"/>
    <row r="1931" ht="15"/>
    <row r="1932" ht="15"/>
    <row r="1933" ht="15"/>
    <row r="1935" ht="15"/>
    <row r="1936" ht="15"/>
    <row r="1937" ht="15"/>
    <row r="1938" ht="15"/>
    <row r="1939" ht="15"/>
    <row r="1940" ht="15"/>
    <row r="1941" ht="15"/>
    <row r="1942" ht="15"/>
    <row r="1943" ht="15"/>
    <row r="1944" ht="15"/>
    <row r="1945" ht="15"/>
    <row r="1946" ht="15"/>
    <row r="1948" ht="15"/>
    <row r="1949" ht="15"/>
    <row r="1950" ht="15"/>
    <row r="1951" ht="15"/>
    <row r="1952" ht="15"/>
    <row r="1953" ht="15"/>
    <row r="1954" ht="15"/>
    <row r="1956" ht="15"/>
    <row r="1957" ht="15"/>
    <row r="1958" ht="15"/>
    <row r="1959" ht="15"/>
    <row r="1960" ht="15"/>
    <row r="1961" ht="15"/>
    <row r="1962" ht="15"/>
    <row r="1963" ht="15"/>
    <row r="1964" ht="15"/>
    <row r="1965" ht="15"/>
    <row r="1966" ht="15"/>
    <row r="1967" ht="15"/>
    <row r="1969" ht="15"/>
    <row r="1970" ht="15"/>
    <row r="1971" ht="15"/>
    <row r="1972" ht="15"/>
    <row r="1973" ht="15"/>
    <row r="1974" ht="15"/>
    <row r="1975" ht="15"/>
    <row r="1976" ht="15"/>
    <row r="1977" ht="15"/>
    <row r="1978" ht="15"/>
    <row r="1979" ht="15"/>
    <row r="1980" ht="15"/>
    <row r="1981" ht="15"/>
    <row r="1982" ht="15"/>
    <row r="1984" ht="15"/>
    <row r="1985" ht="15"/>
    <row r="1986" ht="15"/>
    <row r="1987" ht="15"/>
    <row r="1988" ht="15"/>
    <row r="1989" ht="15"/>
    <row r="1990" ht="15"/>
    <row r="1991" ht="15"/>
    <row r="1992" ht="15"/>
    <row r="1993" ht="15"/>
    <row r="1994" ht="15"/>
    <row r="1995" ht="15"/>
    <row r="1996" ht="15"/>
    <row r="1997" ht="15"/>
    <row r="1998" ht="15"/>
    <row r="2000" ht="15"/>
    <row r="2001" ht="15"/>
    <row r="2002" ht="15"/>
    <row r="2003" ht="15"/>
    <row r="2005" ht="15"/>
    <row r="2006" ht="15"/>
    <row r="2007" ht="15"/>
    <row r="2008" ht="15"/>
    <row r="2009" ht="15"/>
    <row r="2010" ht="15"/>
    <row r="2011" ht="15"/>
    <row r="2012" ht="15"/>
    <row r="2013" ht="15"/>
    <row r="2014" ht="15"/>
    <row r="2015" ht="15"/>
    <row r="2017" ht="15"/>
    <row r="2018" ht="15"/>
    <row r="2019" ht="15"/>
    <row r="2021" ht="15"/>
    <row r="2023" ht="15"/>
    <row r="2024" ht="15"/>
    <row r="2025" ht="15"/>
    <row r="2026" ht="15"/>
    <row r="2027" ht="15"/>
    <row r="2028" ht="15"/>
    <row r="2029" ht="15"/>
    <row r="2030" ht="15"/>
    <row r="2031" ht="15"/>
    <row r="2033" ht="15"/>
    <row r="2034" ht="15"/>
    <row r="2035" ht="15"/>
    <row r="2036" ht="15"/>
    <row r="2038" ht="15"/>
    <row r="2039" ht="15"/>
    <row r="2040" ht="15"/>
    <row r="2041" ht="15"/>
    <row r="2042" ht="15"/>
    <row r="2043" ht="15"/>
    <row r="2044" ht="15"/>
    <row r="2045" ht="15"/>
    <row r="2046" ht="15"/>
    <row r="2048" ht="15"/>
    <row r="2049" ht="15"/>
    <row r="2051" ht="15"/>
    <row r="2052" ht="15"/>
    <row r="2054" ht="15"/>
    <row r="2055" ht="15"/>
    <row r="2058" ht="15"/>
    <row r="2059" ht="15"/>
    <row r="2060" ht="15"/>
    <row r="2062" ht="15"/>
    <row r="2063" ht="15"/>
    <row r="2065" ht="15"/>
    <row r="2066" ht="15"/>
    <row r="2067" ht="15"/>
    <row r="2068" ht="15"/>
    <row r="2069" ht="15"/>
    <row r="2070" ht="15"/>
    <row r="2071" ht="15"/>
    <row r="2073" ht="15"/>
    <row r="2074" ht="15"/>
    <row r="2075"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6" ht="15"/>
    <row r="2107" ht="15"/>
    <row r="2108" ht="15"/>
    <row r="2109" ht="15"/>
    <row r="2110" ht="15"/>
    <row r="2111" ht="15"/>
    <row r="2112" ht="15"/>
    <row r="2113" ht="15"/>
    <row r="2114" ht="15"/>
    <row r="2115" ht="15"/>
    <row r="2116" ht="15"/>
    <row r="2117" ht="15"/>
    <row r="2118" ht="15"/>
    <row r="2119" ht="15"/>
    <row r="2121"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1" ht="15"/>
    <row r="2172" ht="15"/>
    <row r="2173" ht="15"/>
    <row r="2174" ht="15"/>
    <row r="2175" ht="15"/>
    <row r="2176" ht="15"/>
    <row r="2178" ht="15"/>
    <row r="2179" ht="15"/>
    <row r="2180" ht="15"/>
    <row r="2181" ht="15"/>
    <row r="2182" ht="15"/>
    <row r="2183" ht="15"/>
    <row r="2184" ht="15"/>
    <row r="2185" ht="15"/>
    <row r="2186" ht="15"/>
    <row r="2187" ht="15"/>
    <row r="2188" ht="15"/>
    <row r="2189"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5" ht="15"/>
    <row r="2226" ht="15"/>
    <row r="2227" ht="15"/>
    <row r="2229" ht="15"/>
    <row r="2231" ht="15"/>
    <row r="2232" ht="15"/>
    <row r="2233" ht="15"/>
    <row r="2234" ht="15"/>
    <row r="2235" ht="15"/>
    <row r="2238" ht="15"/>
    <row r="2239" ht="15"/>
    <row r="2240" ht="15"/>
    <row r="2241" ht="15"/>
    <row r="2243" ht="15"/>
    <row r="2244" ht="15"/>
    <row r="2245" ht="15"/>
    <row r="2247" ht="15"/>
    <row r="2248" ht="15"/>
    <row r="2250" ht="15"/>
    <row r="2251" ht="15"/>
    <row r="2252" ht="15"/>
    <row r="2253" ht="15"/>
    <row r="2254" ht="15"/>
    <row r="2255" ht="15"/>
    <row r="2256" ht="15"/>
    <row r="2258" ht="15"/>
    <row r="2259" ht="15"/>
    <row r="2260" ht="15"/>
    <row r="2261" ht="15"/>
    <row r="2263" ht="15"/>
    <row r="2264" ht="15"/>
    <row r="2265" ht="15"/>
    <row r="2267" ht="15"/>
    <row r="2268" ht="15"/>
    <row r="2269" ht="15"/>
    <row r="2270" ht="15"/>
    <row r="2272" ht="15"/>
    <row r="2273" ht="15"/>
    <row r="2274" ht="15"/>
    <row r="2275" ht="15"/>
    <row r="2276" ht="15"/>
    <row r="2277" ht="15"/>
    <row r="2279" ht="15"/>
    <row r="2280" ht="15"/>
    <row r="2281" ht="15"/>
    <row r="2282" ht="15"/>
    <row r="2284" ht="15"/>
    <row r="2285" ht="15"/>
    <row r="2286" ht="15"/>
    <row r="2287" ht="15"/>
    <row r="2289" ht="15"/>
    <row r="2290" ht="15"/>
    <row r="2291" ht="15"/>
    <row r="2292" ht="15"/>
    <row r="2293"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5" ht="15"/>
    <row r="2316" ht="15"/>
    <row r="2317" ht="15"/>
    <row r="2318" ht="15"/>
    <row r="2319" ht="15"/>
    <row r="2320" ht="15"/>
    <row r="2321" ht="15"/>
    <row r="2323" ht="15"/>
    <row r="2325" ht="15"/>
    <row r="2326" ht="15"/>
    <row r="2328" ht="15"/>
    <row r="2329" ht="15"/>
    <row r="2330" ht="15"/>
    <row r="2331" ht="15"/>
    <row r="2332" ht="15"/>
    <row r="2333" ht="15"/>
    <row r="2334" ht="15"/>
    <row r="2336" ht="15"/>
    <row r="2338" ht="15"/>
    <row r="2339" ht="15"/>
    <row r="2340" ht="15"/>
    <row r="2341" ht="15"/>
    <row r="2342" ht="15"/>
    <row r="2344" ht="15"/>
    <row r="2345" ht="15"/>
    <row r="2346" ht="15"/>
    <row r="2348" ht="15"/>
    <row r="2349" ht="15"/>
    <row r="2350" ht="15"/>
    <row r="2351" ht="15"/>
    <row r="2352" ht="15"/>
    <row r="2353" ht="15"/>
    <row r="2354" ht="15"/>
    <row r="2356" ht="15"/>
    <row r="2357" ht="15"/>
    <row r="2358" ht="15"/>
    <row r="2359" ht="15"/>
    <row r="2361" ht="15"/>
    <row r="2362" ht="15"/>
    <row r="2363" ht="15"/>
    <row r="2365" ht="15"/>
    <row r="2366" ht="15"/>
    <row r="2367" ht="15"/>
    <row r="2368" ht="15"/>
    <row r="2370" ht="15"/>
    <row r="2371" ht="15"/>
    <row r="2372" ht="15"/>
    <row r="2373" ht="15"/>
    <row r="2374" ht="15"/>
    <row r="2376" ht="15"/>
    <row r="2377" ht="15"/>
    <row r="2378" ht="15"/>
    <row r="2379" ht="15"/>
    <row r="2380" ht="15"/>
    <row r="2381" ht="15"/>
    <row r="2382" ht="15"/>
    <row r="2383" ht="15"/>
    <row r="2384" ht="15"/>
    <row r="2386" ht="15"/>
    <row r="2387" ht="15"/>
    <row r="2388" ht="15"/>
    <row r="2389" ht="15"/>
    <row r="2390" ht="15"/>
    <row r="2391" ht="15"/>
    <row r="2392" ht="15"/>
    <row r="2393" ht="15"/>
    <row r="2394" ht="15"/>
    <row r="2395" ht="15"/>
    <row r="2396" ht="15"/>
    <row r="2397" ht="15"/>
    <row r="2398" ht="15"/>
    <row r="2400" ht="15"/>
    <row r="2401" ht="15"/>
    <row r="2402" ht="15"/>
    <row r="2403" ht="15"/>
    <row r="2404" ht="15"/>
    <row r="2405" ht="15"/>
    <row r="2406" ht="15"/>
    <row r="2407" ht="15"/>
    <row r="2408" ht="15"/>
    <row r="2410" ht="15"/>
    <row r="2411" ht="15"/>
    <row r="2413" ht="15"/>
    <row r="2415" ht="15"/>
    <row r="2417" ht="15"/>
    <row r="2418" ht="15"/>
    <row r="2419" ht="15"/>
    <row r="2420"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3" ht="15"/>
    <row r="2444" ht="15"/>
    <row r="2445" ht="15"/>
    <row r="2446" ht="15"/>
    <row r="2448" ht="15"/>
    <row r="2449" ht="15"/>
    <row r="2450" ht="15"/>
    <row r="2451" ht="15"/>
    <row r="2452" ht="15"/>
    <row r="2453" ht="15"/>
    <row r="2455" ht="15"/>
    <row r="2456" ht="15"/>
    <row r="2457" ht="15"/>
    <row r="2458" ht="15"/>
    <row r="2460" ht="15"/>
    <row r="2462" ht="15"/>
    <row r="2464" ht="15"/>
    <row r="2465" ht="15"/>
    <row r="2466" ht="15"/>
    <row r="2467" ht="15"/>
    <row r="2468" ht="15"/>
    <row r="2469" ht="15"/>
    <row r="2470" ht="15"/>
    <row r="2471" ht="15"/>
    <row r="2472" ht="15"/>
    <row r="2473" ht="15"/>
    <row r="2475" ht="15"/>
    <row r="2476" ht="15"/>
    <row r="2477" ht="15"/>
    <row r="2478" ht="15"/>
    <row r="2479" ht="15"/>
    <row r="2480" ht="15"/>
    <row r="2482" ht="15"/>
    <row r="2483" ht="15"/>
    <row r="2484" ht="15"/>
    <row r="2485" ht="15"/>
    <row r="2487" ht="15"/>
    <row r="2488" ht="15"/>
    <row r="2489" ht="15"/>
    <row r="2491" ht="15"/>
    <row r="2492" ht="15"/>
    <row r="2493" ht="15"/>
    <row r="2495" ht="15"/>
    <row r="2496" ht="15"/>
    <row r="2498" ht="15"/>
    <row r="2499" ht="15"/>
    <row r="2500" ht="15"/>
    <row r="2501" ht="15"/>
    <row r="2502" ht="15"/>
    <row r="2503" ht="15"/>
    <row r="2504" ht="15"/>
    <row r="2506" ht="15"/>
    <row r="2507" ht="15"/>
    <row r="2509" ht="15"/>
    <row r="2510" ht="15"/>
    <row r="2511" ht="15"/>
    <row r="2512" ht="15"/>
    <row r="2513" ht="15"/>
    <row r="2515" ht="15"/>
    <row r="2516" ht="15"/>
    <row r="2518" ht="15"/>
    <row r="2520" ht="15"/>
    <row r="2521" ht="15"/>
    <row r="2522" ht="15"/>
    <row r="2523" ht="15"/>
    <row r="2524" ht="15"/>
    <row r="2526" ht="15"/>
    <row r="2527" ht="15"/>
    <row r="2528" ht="15"/>
    <row r="2530" ht="15"/>
    <row r="2531" ht="15"/>
    <row r="2532" ht="15"/>
    <row r="2533" ht="15"/>
    <row r="2534" ht="15"/>
    <row r="2536" ht="15"/>
    <row r="2537" ht="15"/>
    <row r="2538" ht="15"/>
    <row r="2539" ht="15"/>
    <row r="2541" ht="15"/>
    <row r="2542" ht="15"/>
    <row r="2543" ht="15"/>
    <row r="2544" ht="15"/>
    <row r="2545" ht="15"/>
    <row r="2546" ht="15"/>
    <row r="2548" ht="15"/>
    <row r="2550" ht="15"/>
    <row r="2551" ht="15"/>
    <row r="2552" ht="15"/>
    <row r="2553" ht="15"/>
    <row r="2555" ht="15"/>
    <row r="2556" ht="15"/>
    <row r="2557" ht="15"/>
    <row r="2558" ht="15"/>
    <row r="2559" ht="15"/>
    <row r="2560" ht="15"/>
    <row r="2561" ht="15"/>
    <row r="2562" ht="15"/>
    <row r="2563" ht="15"/>
    <row r="2564" ht="15"/>
    <row r="2565" ht="15"/>
    <row r="2567" ht="15"/>
    <row r="2568" ht="15"/>
    <row r="2569" ht="15"/>
    <row r="2570" ht="15"/>
    <row r="2571" ht="15"/>
    <row r="2572" ht="15"/>
    <row r="2573" ht="15"/>
    <row r="2574" ht="15"/>
    <row r="2575" ht="15"/>
    <row r="2576" ht="15"/>
    <row r="2577" ht="15"/>
    <row r="2578" ht="15"/>
    <row r="2579" ht="15"/>
    <row r="2580" ht="15"/>
    <row r="2581" ht="15"/>
    <row r="2583" ht="15"/>
    <row r="2584" ht="15"/>
    <row r="2585" ht="15"/>
    <row r="2586" ht="15"/>
    <row r="2587" ht="15"/>
    <row r="2588" ht="15"/>
    <row r="2589" ht="15"/>
    <row r="2590" ht="15"/>
    <row r="2591" ht="15"/>
    <row r="2592" ht="15"/>
    <row r="2594" ht="15"/>
    <row r="2595" ht="15"/>
    <row r="2596" ht="15"/>
    <row r="2597" ht="15"/>
    <row r="2598" ht="15"/>
    <row r="2599" ht="15"/>
    <row r="2600" ht="15"/>
    <row r="2601" ht="15"/>
    <row r="2602" ht="15"/>
    <row r="2603" ht="15"/>
    <row r="2605" ht="15"/>
    <row r="2606" ht="15"/>
    <row r="2607" ht="15"/>
    <row r="2608" ht="15"/>
    <row r="2610" ht="15"/>
    <row r="2611" ht="15"/>
    <row r="2612" ht="15"/>
    <row r="2613" ht="15"/>
    <row r="2614" ht="15"/>
    <row r="2615" ht="15"/>
    <row r="2616" ht="15"/>
    <row r="2617" ht="15"/>
    <row r="2618" ht="15"/>
    <row r="2619" ht="15"/>
    <row r="2620" ht="15"/>
    <row r="2621" ht="15"/>
    <row r="2622" ht="15"/>
    <row r="2624" ht="15"/>
    <row r="2625" ht="15"/>
    <row r="2628" ht="15"/>
    <row r="2629" ht="15"/>
    <row r="2630" ht="15"/>
    <row r="2632" ht="15"/>
    <row r="2633" ht="15"/>
    <row r="2634" ht="15"/>
    <row r="2635" ht="15"/>
    <row r="2636" ht="15"/>
    <row r="2637" ht="15"/>
    <row r="2638" ht="15"/>
    <row r="2640" ht="15"/>
    <row r="2641" ht="15"/>
    <row r="2643" ht="15"/>
    <row r="2644" ht="15"/>
    <row r="2647" ht="15"/>
    <row r="2648" ht="15"/>
    <row r="2649" ht="15"/>
    <row r="2650" ht="15"/>
    <row r="2651" ht="15"/>
    <row r="2652" ht="15"/>
    <row r="2653" ht="15"/>
    <row r="2654" ht="15"/>
    <row r="2656" ht="15"/>
    <row r="2657" ht="15"/>
    <row r="2658" ht="15"/>
    <row r="2659" ht="15"/>
    <row r="2660" ht="15"/>
    <row r="2662" ht="15"/>
    <row r="2664" ht="15"/>
    <row r="2665" ht="15"/>
    <row r="2666" ht="15"/>
    <row r="2667" ht="15"/>
    <row r="2669" ht="15"/>
    <row r="2670" ht="15"/>
    <row r="2671" ht="15"/>
    <row r="2672" ht="15"/>
    <row r="2673" ht="15"/>
    <row r="2675" ht="15"/>
    <row r="2676" ht="15"/>
    <row r="2678" ht="15"/>
    <row r="2679" ht="15"/>
    <row r="2680" ht="15"/>
    <row r="2681" ht="15"/>
    <row r="2682" ht="15"/>
    <row r="2684" ht="15"/>
    <row r="2686" ht="15"/>
    <row r="2687" ht="15"/>
    <row r="2689" ht="15"/>
    <row r="2691" ht="15"/>
    <row r="2693" ht="15"/>
    <row r="2695" ht="15"/>
    <row r="2696" ht="15"/>
    <row r="2697" ht="15"/>
    <row r="2698" ht="15"/>
    <row r="2699" ht="15"/>
    <row r="2700" ht="15"/>
    <row r="2702" ht="15"/>
    <row r="2703" ht="15"/>
    <row r="2704" ht="15"/>
    <row r="2705" ht="15"/>
    <row r="2706" ht="15"/>
    <row r="2708" ht="15"/>
    <row r="2709" ht="15"/>
    <row r="2710" ht="15"/>
    <row r="2712" ht="15"/>
    <row r="2713" ht="15"/>
    <row r="2715" ht="15"/>
    <row r="2716" ht="15"/>
    <row r="2717" ht="15"/>
    <row r="2719" ht="15"/>
    <row r="2720" ht="15"/>
    <row r="2721" ht="15"/>
    <row r="2722" ht="15"/>
    <row r="2723" ht="15"/>
    <row r="2724" ht="15"/>
    <row r="2726" ht="15"/>
    <row r="2727" ht="15"/>
    <row r="2728" ht="15"/>
    <row r="2729" ht="15"/>
    <row r="2730" ht="15"/>
    <row r="2731" ht="15"/>
    <row r="2733" ht="15"/>
    <row r="2734" ht="15"/>
    <row r="2736" ht="15"/>
    <row r="2737" ht="15"/>
    <row r="2738" ht="15"/>
    <row r="2739" ht="15"/>
    <row r="2741" ht="15"/>
    <row r="2742" ht="15"/>
    <row r="2743" ht="15"/>
    <row r="2744" ht="15"/>
    <row r="2745" ht="15"/>
    <row r="2746" ht="15"/>
    <row r="2748" ht="15"/>
    <row r="2749" ht="15"/>
    <row r="2751" ht="15"/>
    <row r="2752" ht="15"/>
    <row r="2753" ht="15"/>
    <row r="2754" ht="15"/>
    <row r="2756" ht="15"/>
    <row r="2757" ht="15"/>
    <row r="2758" ht="15"/>
    <row r="2760" ht="15"/>
    <row r="2761" ht="15"/>
    <row r="2763" ht="15"/>
    <row r="2764" ht="15"/>
    <row r="2765" ht="15"/>
    <row r="2767" ht="15"/>
    <row r="2768" ht="15"/>
    <row r="2770" ht="15"/>
    <row r="2771" ht="15"/>
    <row r="2772" ht="15"/>
    <row r="2773" ht="15"/>
    <row r="2774" ht="15"/>
    <row r="2775" ht="15"/>
    <row r="2776" ht="15"/>
    <row r="2778" ht="15"/>
    <row r="2779" ht="15"/>
    <row r="2782" ht="15"/>
    <row r="2784" ht="15"/>
    <row r="2785" ht="15"/>
    <row r="2786" ht="15"/>
    <row r="2787" ht="15"/>
    <row r="2788" ht="15"/>
    <row r="2789" ht="15"/>
    <row r="2791" ht="15"/>
    <row r="2792" ht="15"/>
    <row r="2793" ht="15"/>
    <row r="2794" ht="15"/>
    <row r="2795" ht="15"/>
    <row r="2796" ht="15"/>
    <row r="2797" ht="15"/>
    <row r="2798" ht="15"/>
    <row r="2799" ht="15"/>
    <row r="2800" ht="15"/>
    <row r="2801" ht="15"/>
    <row r="2802" ht="15"/>
    <row r="2803" ht="15"/>
    <row r="2804" ht="15"/>
    <row r="2805" ht="15"/>
    <row r="2807" ht="15"/>
    <row r="2808" ht="15"/>
    <row r="2809" ht="15"/>
    <row r="2810" ht="15"/>
    <row r="2812" ht="15"/>
    <row r="2814" ht="15"/>
    <row r="2815" ht="15"/>
    <row r="2817" ht="15"/>
    <row r="2819" ht="15"/>
    <row r="2821" ht="15"/>
    <row r="2822" ht="15"/>
    <row r="2823" ht="15"/>
    <row r="2825" ht="15"/>
    <row r="2826" ht="15"/>
    <row r="2827" ht="15"/>
    <row r="2828" ht="15"/>
    <row r="2830" ht="15"/>
    <row r="2831" ht="15"/>
    <row r="2832" ht="15"/>
    <row r="2834" ht="15"/>
    <row r="2835" ht="15"/>
    <row r="2837" ht="15"/>
    <row r="2839" ht="15"/>
    <row r="2841" ht="15"/>
    <row r="2843" ht="15"/>
    <row r="2844" ht="15"/>
    <row r="2845" ht="15"/>
    <row r="2847" ht="15"/>
    <row r="2848" ht="15"/>
    <row r="2849" ht="15"/>
    <row r="2851" ht="15"/>
    <row r="2852" ht="15"/>
    <row r="2853" ht="15"/>
    <row r="2855" ht="15"/>
    <row r="2856" ht="15"/>
    <row r="2857" ht="15"/>
    <row r="2859" ht="15"/>
    <row r="2861" ht="15"/>
    <row r="2862" ht="15"/>
    <row r="2863" ht="15"/>
    <row r="2865" ht="15"/>
    <row r="2867" ht="15"/>
    <row r="2869" ht="15"/>
    <row r="2871" ht="15"/>
    <row r="2873" ht="15"/>
    <row r="2875" ht="15"/>
    <row r="2876" ht="15"/>
    <row r="2877" ht="15"/>
    <row r="2879" ht="15"/>
    <row r="2880" ht="15"/>
    <row r="2882" ht="15"/>
    <row r="2884" ht="15"/>
    <row r="2885" ht="15"/>
    <row r="2886" ht="15"/>
    <row r="2887" ht="15"/>
    <row r="2888" ht="15"/>
    <row r="2890" ht="15"/>
    <row r="2891" ht="15"/>
    <row r="2893" ht="15"/>
    <row r="2894" ht="15"/>
    <row r="2895" ht="15"/>
    <row r="2896" ht="15"/>
    <row r="2897" ht="15"/>
    <row r="2898" ht="15"/>
    <row r="2899" ht="15"/>
    <row r="2900" ht="15"/>
    <row r="2901" ht="15"/>
    <row r="2902" ht="15"/>
    <row r="2903" ht="15"/>
    <row r="2904" ht="15"/>
    <row r="2905" ht="15"/>
    <row r="2906" ht="15"/>
    <row r="2907" ht="15"/>
    <row r="2909" ht="15"/>
    <row r="2910" ht="15"/>
    <row r="2911" ht="15"/>
    <row r="2912" ht="15"/>
    <row r="2913" ht="15"/>
    <row r="2914" ht="15"/>
    <row r="2915" ht="15"/>
    <row r="2916" ht="15"/>
    <row r="2917" ht="15"/>
    <row r="2918" ht="15"/>
    <row r="2919" ht="15"/>
    <row r="2920" ht="15"/>
    <row r="2921" ht="15"/>
    <row r="2922" ht="15"/>
    <row r="2923" ht="15"/>
    <row r="2924" ht="15"/>
    <row r="2926" ht="15"/>
    <row r="2927" ht="15"/>
    <row r="2928" ht="15"/>
    <row r="2931" ht="15"/>
    <row r="2932" ht="15"/>
    <row r="2933" ht="15"/>
    <row r="2935" ht="15"/>
    <row r="2936" ht="15"/>
    <row r="2937" ht="15"/>
    <row r="2938" ht="15"/>
    <row r="2939" ht="15"/>
    <row r="2941" ht="15"/>
    <row r="2943" ht="15"/>
    <row r="2946" ht="15"/>
    <row r="2948" ht="15"/>
    <row r="2950" ht="15"/>
    <row r="2952" ht="15"/>
    <row r="2954" ht="15"/>
    <row r="2955" ht="15"/>
    <row r="2956" ht="15"/>
    <row r="2957" ht="15"/>
    <row r="2958" ht="15"/>
    <row r="2959" ht="15"/>
    <row r="2960" ht="15"/>
    <row r="2961" ht="15"/>
    <row r="2962" ht="15"/>
    <row r="2963" ht="15"/>
    <row r="2964" ht="15"/>
    <row r="2965" ht="15"/>
    <row r="2966" ht="15"/>
    <row r="2967" ht="15"/>
    <row r="2969" ht="15"/>
    <row r="2970" ht="15"/>
    <row r="2971" ht="15"/>
    <row r="2973" ht="15"/>
    <row r="2974" ht="15"/>
    <row r="2975" ht="15"/>
    <row r="2976" ht="15"/>
    <row r="2978" ht="15"/>
    <row r="2979" ht="15"/>
    <row r="2980" ht="15"/>
    <row r="2981" ht="15"/>
    <row r="2982" ht="15"/>
    <row r="2984" ht="15"/>
    <row r="2985" ht="15"/>
    <row r="2986" ht="15"/>
    <row r="2987" ht="15"/>
    <row r="2989" ht="15"/>
    <row r="2990" ht="15"/>
    <row r="2992" ht="15"/>
    <row r="2993" ht="15"/>
    <row r="2994" ht="15"/>
    <row r="2995" ht="15"/>
    <row r="2997" ht="15"/>
    <row r="2999" ht="15"/>
    <row r="3001" ht="15"/>
    <row r="3002" ht="15"/>
    <row r="3003" ht="15"/>
    <row r="3004" ht="15"/>
    <row r="3005" ht="15"/>
    <row r="3006" ht="15"/>
    <row r="3007" ht="15"/>
    <row r="3009" ht="15"/>
    <row r="3010" ht="15"/>
    <row r="3011" ht="15"/>
    <row r="3012" ht="15"/>
    <row r="3013" ht="15"/>
    <row r="3014" ht="15"/>
    <row r="3015" ht="15"/>
    <row r="3016" ht="15"/>
    <row r="3018" ht="15"/>
    <row r="3019" ht="15"/>
    <row r="3020" ht="15"/>
    <row r="3021" ht="15"/>
    <row r="3023" ht="15"/>
    <row r="3024" ht="15"/>
    <row r="3025" ht="15"/>
    <row r="3027" ht="15"/>
    <row r="3028" ht="15"/>
    <row r="3029" ht="15"/>
    <row r="3030" ht="15"/>
    <row r="3032" ht="15"/>
    <row r="3033" ht="15"/>
    <row r="3034" ht="15"/>
    <row r="3035" ht="15"/>
    <row r="3036" ht="15"/>
    <row r="3037" ht="15"/>
    <row r="3038" ht="15"/>
    <row r="3039" ht="15"/>
    <row r="3040" ht="15"/>
    <row r="3042" ht="15"/>
    <row r="3043"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4" ht="15"/>
    <row r="3065" ht="15"/>
    <row r="3066" ht="15"/>
    <row r="3067" ht="15"/>
    <row r="3068" ht="15"/>
    <row r="3069" ht="15"/>
    <row r="3071" ht="15"/>
    <row r="3072" ht="15"/>
    <row r="3073" ht="15"/>
    <row r="3074" ht="15"/>
    <row r="3075" ht="15"/>
    <row r="3076" ht="15"/>
    <row r="3077" ht="15"/>
    <row r="3079" ht="15"/>
    <row r="3080" ht="15"/>
    <row r="3081" ht="15"/>
    <row r="3082" ht="15"/>
    <row r="3083" ht="15"/>
    <row r="3084" ht="15"/>
    <row r="3085" ht="15"/>
    <row r="3086" ht="15"/>
    <row r="3087" ht="15"/>
    <row r="3088" ht="15"/>
    <row r="3090" ht="15"/>
    <row r="3091" ht="15"/>
    <row r="3092" ht="15"/>
    <row r="3093" ht="15"/>
    <row r="3094" ht="15"/>
    <row r="3095" ht="15"/>
    <row r="3096"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4" ht="15"/>
    <row r="3126" ht="15"/>
    <row r="3127" ht="15"/>
    <row r="3128" ht="15"/>
    <row r="3129" ht="15"/>
    <row r="3130" ht="15"/>
    <row r="3132" ht="15"/>
    <row r="3133" ht="15"/>
    <row r="3134" ht="15"/>
    <row r="3135" ht="15"/>
    <row r="3136" ht="15"/>
    <row r="3138" ht="15"/>
    <row r="3139" ht="15"/>
    <row r="3140" ht="15"/>
    <row r="3141" ht="15"/>
    <row r="3142" ht="15"/>
    <row r="3143" ht="15"/>
    <row r="3145" ht="15"/>
    <row r="3146" ht="15"/>
    <row r="3147" ht="15"/>
    <row r="3148" ht="15"/>
    <row r="3149" ht="15"/>
    <row r="3150" ht="15"/>
    <row r="3151" ht="15"/>
    <row r="3153" ht="15"/>
    <row r="3154" ht="15"/>
    <row r="3155" ht="15"/>
    <row r="3156" ht="15"/>
    <row r="3158" ht="15"/>
    <row r="3159" ht="15"/>
    <row r="3160" ht="15"/>
    <row r="3161" ht="15"/>
    <row r="3162" ht="15"/>
    <row r="3163" ht="15"/>
    <row r="3164" ht="15"/>
    <row r="3165" ht="15"/>
    <row r="3166" ht="15"/>
    <row r="3168" ht="15"/>
    <row r="3169" ht="15"/>
    <row r="3170" ht="15"/>
    <row r="3171" ht="15"/>
    <row r="3172" ht="15"/>
    <row r="3173" ht="15"/>
    <row r="3174" ht="15"/>
    <row r="3175" ht="15"/>
    <row r="3176" ht="15"/>
    <row r="3177" ht="15"/>
    <row r="3178" ht="15"/>
    <row r="3179" ht="15"/>
    <row r="3181"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6" ht="15"/>
    <row r="3207" ht="15"/>
    <row r="3208" ht="15"/>
    <row r="3209" ht="15"/>
    <row r="3210" ht="15"/>
    <row r="3211" ht="15"/>
    <row r="3213" ht="15"/>
    <row r="3214" ht="15"/>
    <row r="3215" ht="15"/>
    <row r="3216" ht="15"/>
    <row r="3217" ht="15"/>
    <row r="3219" ht="15"/>
    <row r="3221" ht="15"/>
    <row r="3222" ht="15"/>
    <row r="3223" ht="15"/>
    <row r="3224" ht="15"/>
    <row r="3225" ht="15"/>
    <row r="3226" ht="15"/>
    <row r="3228" ht="15"/>
    <row r="3229" ht="15"/>
    <row r="3231" ht="15"/>
    <row r="3233"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5" ht="15"/>
    <row r="3307" ht="15"/>
    <row r="3308" ht="15"/>
    <row r="3309"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40" ht="15"/>
    <row r="3341" ht="15"/>
    <row r="3342" ht="15"/>
    <row r="3343" ht="15"/>
    <row r="3344" ht="15"/>
    <row r="3345" ht="15"/>
    <row r="3346" ht="15"/>
    <row r="3347" ht="15"/>
    <row r="3348" ht="15"/>
    <row r="3349" ht="15"/>
    <row r="3350" ht="15"/>
    <row r="3352" ht="15"/>
    <row r="3353" ht="15"/>
    <row r="3354" ht="15"/>
    <row r="3355" ht="15"/>
    <row r="3356" ht="15"/>
    <row r="3357" ht="15"/>
    <row r="3358" ht="15"/>
    <row r="3359" ht="15"/>
    <row r="3360" ht="15"/>
    <row r="3362" ht="15"/>
    <row r="3363" ht="15"/>
    <row r="3364" ht="15"/>
    <row r="3365" ht="15"/>
    <row r="3366" ht="15"/>
    <row r="3367" ht="15"/>
    <row r="3369" ht="15"/>
    <row r="3370" ht="15"/>
    <row r="3371" ht="15"/>
    <row r="3372" ht="15"/>
    <row r="3373" ht="15"/>
    <row r="3375" ht="15"/>
    <row r="3376" ht="15"/>
    <row r="3377" ht="15"/>
    <row r="3378" ht="15"/>
    <row r="3379" ht="15"/>
    <row r="3380" ht="15"/>
    <row r="3381" ht="15"/>
    <row r="3382" ht="15"/>
    <row r="3383" ht="15"/>
    <row r="3385" ht="15"/>
    <row r="3387" ht="15"/>
    <row r="3388" ht="15"/>
    <row r="3389" ht="15"/>
    <row r="3391" ht="15"/>
    <row r="3392" ht="15"/>
    <row r="3394" ht="15"/>
    <row r="3395" ht="15"/>
    <row r="3396" ht="15"/>
    <row r="3397" ht="15"/>
    <row r="3399" ht="15"/>
    <row r="3401" ht="15"/>
    <row r="3402" ht="15"/>
    <row r="3404" ht="15"/>
    <row r="3405" ht="15"/>
    <row r="3406" ht="15"/>
    <row r="3408" ht="15"/>
    <row r="3410" ht="15"/>
    <row r="3411" ht="15"/>
    <row r="3412" ht="15"/>
    <row r="3414" ht="15"/>
    <row r="3416" ht="15"/>
    <row r="3417" ht="15"/>
    <row r="3418" ht="15"/>
    <row r="3419" ht="15"/>
    <row r="3420" ht="15"/>
    <row r="3421" ht="15"/>
    <row r="3423" ht="15"/>
    <row r="3424" ht="15"/>
    <row r="3425" ht="15"/>
    <row r="3426" ht="15"/>
    <row r="3427" ht="15"/>
    <row r="3429" ht="15"/>
    <row r="3430" ht="15"/>
    <row r="3431" ht="15"/>
    <row r="3432" ht="15"/>
    <row r="3433" ht="15"/>
    <row r="3434" ht="15"/>
    <row r="3436" ht="15"/>
    <row r="3437" ht="15"/>
    <row r="3438" ht="15"/>
    <row r="3439" ht="15"/>
    <row r="3440" ht="15"/>
    <row r="3441" ht="15"/>
    <row r="3442" ht="15"/>
    <row r="3443" ht="15"/>
    <row r="3444" ht="15"/>
    <row r="3446" ht="15"/>
    <row r="3447" ht="15"/>
    <row r="3449" ht="15"/>
    <row r="3450" ht="15"/>
    <row r="3451"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2" ht="15"/>
    <row r="3473" ht="15"/>
    <row r="3474" ht="15"/>
    <row r="3475" ht="15"/>
    <row r="3477" ht="15"/>
    <row r="3478" ht="15"/>
    <row r="3479" ht="15"/>
    <row r="3480" ht="15"/>
    <row r="3482" ht="15"/>
    <row r="3483" ht="15"/>
    <row r="3484" ht="15"/>
    <row r="3486" ht="15"/>
    <row r="3487" ht="15"/>
    <row r="3488" ht="15"/>
    <row r="3489" ht="15"/>
    <row r="3491" ht="15"/>
    <row r="3492" ht="15"/>
    <row r="3494" ht="15"/>
    <row r="3495" ht="15"/>
    <row r="3496" ht="15"/>
    <row r="3498" ht="15"/>
    <row r="3499" ht="15"/>
    <row r="3500" ht="15"/>
    <row r="3502" ht="15"/>
    <row r="3503" ht="15"/>
    <row r="3504" ht="15"/>
    <row r="3506" ht="15"/>
    <row r="3507" ht="15"/>
    <row r="3508" ht="15"/>
    <row r="3510" ht="15"/>
    <row r="3511" ht="15"/>
    <row r="3513" ht="15"/>
    <row r="3514" ht="15"/>
    <row r="3516" ht="15"/>
    <row r="3517" ht="15"/>
    <row r="3518" ht="15"/>
    <row r="3519" ht="15"/>
    <row r="3520" ht="15"/>
    <row r="3521" ht="15"/>
    <row r="3522" ht="15"/>
    <row r="3524" ht="15"/>
    <row r="3525" ht="15"/>
    <row r="3526" ht="15"/>
    <row r="3528" ht="15"/>
    <row r="3530" ht="15"/>
    <row r="3531" ht="15"/>
    <row r="3532" ht="15"/>
    <row r="3534" ht="15"/>
    <row r="3535" ht="15"/>
    <row r="3537" ht="15"/>
    <row r="3539" ht="15"/>
    <row r="3540" ht="15"/>
    <row r="3541" ht="15"/>
    <row r="3543" ht="15"/>
    <row r="3544" ht="15"/>
    <row r="3546" ht="15"/>
    <row r="3547" ht="15"/>
    <row r="3549" ht="15"/>
    <row r="3550" ht="15"/>
    <row r="3552" ht="15"/>
    <row r="3554" ht="15"/>
    <row r="3555" ht="15"/>
    <row r="3556" ht="15"/>
  </sheetData>
  <sheetProtection password="8F23" sheet="1"/>
  <mergeCells count="242">
    <mergeCell ref="D581:BC581"/>
    <mergeCell ref="D585:BC585"/>
    <mergeCell ref="D591:BC591"/>
    <mergeCell ref="D590:BC590"/>
    <mergeCell ref="D148:BC148"/>
    <mergeCell ref="D348:BC348"/>
    <mergeCell ref="D433:BC433"/>
    <mergeCell ref="D431:BC431"/>
    <mergeCell ref="D450:BC450"/>
    <mergeCell ref="D452:BC452"/>
    <mergeCell ref="D534:BC534"/>
    <mergeCell ref="D90:BC90"/>
    <mergeCell ref="D180:BC180"/>
    <mergeCell ref="D225:BC225"/>
    <mergeCell ref="D263:BC263"/>
    <mergeCell ref="D272:BC272"/>
    <mergeCell ref="D328:BC328"/>
    <mergeCell ref="C644:BC644"/>
    <mergeCell ref="A1:L1"/>
    <mergeCell ref="A4:BC4"/>
    <mergeCell ref="A5:BC5"/>
    <mergeCell ref="A6:BC6"/>
    <mergeCell ref="A7:BC7"/>
    <mergeCell ref="A9:BC9"/>
    <mergeCell ref="D13:BC13"/>
    <mergeCell ref="B8:BC8"/>
    <mergeCell ref="D14:BC14"/>
    <mergeCell ref="D16:BC16"/>
    <mergeCell ref="D17:BC17"/>
    <mergeCell ref="D19:BC19"/>
    <mergeCell ref="D21:BC21"/>
    <mergeCell ref="D22:BC22"/>
    <mergeCell ref="D26:BC26"/>
    <mergeCell ref="D28:BC28"/>
    <mergeCell ref="D29:BC29"/>
    <mergeCell ref="D32:BC32"/>
    <mergeCell ref="D34:BC34"/>
    <mergeCell ref="D36:BC36"/>
    <mergeCell ref="D42:BC42"/>
    <mergeCell ref="D43:BC43"/>
    <mergeCell ref="D46:BC46"/>
    <mergeCell ref="D49:BC49"/>
    <mergeCell ref="D56:BC56"/>
    <mergeCell ref="D59:BC59"/>
    <mergeCell ref="D61:BC61"/>
    <mergeCell ref="D62:BC62"/>
    <mergeCell ref="D67:BC67"/>
    <mergeCell ref="D64:BC64"/>
    <mergeCell ref="D69:BC69"/>
    <mergeCell ref="D71:BC71"/>
    <mergeCell ref="D74:BC74"/>
    <mergeCell ref="D75:BC75"/>
    <mergeCell ref="D76:BC76"/>
    <mergeCell ref="D79:BC79"/>
    <mergeCell ref="D83:BC83"/>
    <mergeCell ref="D86:BC86"/>
    <mergeCell ref="D87:BC87"/>
    <mergeCell ref="D92:BC92"/>
    <mergeCell ref="D96:BC96"/>
    <mergeCell ref="D99:BC99"/>
    <mergeCell ref="D102:BC102"/>
    <mergeCell ref="D100:BC100"/>
    <mergeCell ref="D104:BC104"/>
    <mergeCell ref="D107:BC107"/>
    <mergeCell ref="D109:BC109"/>
    <mergeCell ref="D112:BC112"/>
    <mergeCell ref="D114:BC114"/>
    <mergeCell ref="D117:BC117"/>
    <mergeCell ref="D122:BC122"/>
    <mergeCell ref="D125:BC125"/>
    <mergeCell ref="D131:BC131"/>
    <mergeCell ref="D134:BC134"/>
    <mergeCell ref="D140:BC140"/>
    <mergeCell ref="D143:BC143"/>
    <mergeCell ref="D146:BC146"/>
    <mergeCell ref="D151:BC151"/>
    <mergeCell ref="D155:BC155"/>
    <mergeCell ref="D158:BC158"/>
    <mergeCell ref="D160:BC160"/>
    <mergeCell ref="D164:BC164"/>
    <mergeCell ref="D163:BC163"/>
    <mergeCell ref="D165:BC165"/>
    <mergeCell ref="D167:BC167"/>
    <mergeCell ref="D169:BC169"/>
    <mergeCell ref="D173:BC173"/>
    <mergeCell ref="D174:BC174"/>
    <mergeCell ref="D176:BC176"/>
    <mergeCell ref="D178:BC178"/>
    <mergeCell ref="D184:BC184"/>
    <mergeCell ref="D187:BC187"/>
    <mergeCell ref="D189:BC189"/>
    <mergeCell ref="D194:BC194"/>
    <mergeCell ref="D199:BC199"/>
    <mergeCell ref="D197:BC197"/>
    <mergeCell ref="D196:BC196"/>
    <mergeCell ref="D202:BC202"/>
    <mergeCell ref="D205:BC205"/>
    <mergeCell ref="D207:BC207"/>
    <mergeCell ref="D208:BC208"/>
    <mergeCell ref="D210:BC210"/>
    <mergeCell ref="D212:BC212"/>
    <mergeCell ref="D213:BC213"/>
    <mergeCell ref="D215:BC215"/>
    <mergeCell ref="D217:BC217"/>
    <mergeCell ref="D220:BC220"/>
    <mergeCell ref="D223:BC223"/>
    <mergeCell ref="D227:BC227"/>
    <mergeCell ref="D229:BC229"/>
    <mergeCell ref="D231:BC231"/>
    <mergeCell ref="D233:BC233"/>
    <mergeCell ref="D235:BC235"/>
    <mergeCell ref="D236:BC236"/>
    <mergeCell ref="D239:BC239"/>
    <mergeCell ref="D243:BC243"/>
    <mergeCell ref="D246:BC246"/>
    <mergeCell ref="D247:BC247"/>
    <mergeCell ref="D249:BC249"/>
    <mergeCell ref="D251:BC251"/>
    <mergeCell ref="D253:BC253"/>
    <mergeCell ref="D256:BC256"/>
    <mergeCell ref="D258:BC258"/>
    <mergeCell ref="D261:BC261"/>
    <mergeCell ref="D267:BC267"/>
    <mergeCell ref="D275:BC275"/>
    <mergeCell ref="D278:BC278"/>
    <mergeCell ref="D273:BC273"/>
    <mergeCell ref="D281:BC281"/>
    <mergeCell ref="D283:BC283"/>
    <mergeCell ref="D285:BC285"/>
    <mergeCell ref="D287:BC287"/>
    <mergeCell ref="D289:BC289"/>
    <mergeCell ref="D293:BC293"/>
    <mergeCell ref="D291:BC291"/>
    <mergeCell ref="D295:BC295"/>
    <mergeCell ref="D297:BC297"/>
    <mergeCell ref="D299:BC299"/>
    <mergeCell ref="D301:BC301"/>
    <mergeCell ref="D304:BC304"/>
    <mergeCell ref="D309:BC309"/>
    <mergeCell ref="D312:BC312"/>
    <mergeCell ref="D315:BC315"/>
    <mergeCell ref="D317:BC317"/>
    <mergeCell ref="D319:BC319"/>
    <mergeCell ref="D321:BC321"/>
    <mergeCell ref="D324:BC324"/>
    <mergeCell ref="D323:BC323"/>
    <mergeCell ref="D326:BC326"/>
    <mergeCell ref="D330:BC330"/>
    <mergeCell ref="D339:BC339"/>
    <mergeCell ref="D338:BC338"/>
    <mergeCell ref="D344:BC344"/>
    <mergeCell ref="D346:BC346"/>
    <mergeCell ref="D351:BC351"/>
    <mergeCell ref="D354:BC354"/>
    <mergeCell ref="D357:BC357"/>
    <mergeCell ref="D361:BC361"/>
    <mergeCell ref="D364:BC364"/>
    <mergeCell ref="D366:BC366"/>
    <mergeCell ref="D371:BC371"/>
    <mergeCell ref="D373:BC373"/>
    <mergeCell ref="D374:BC374"/>
    <mergeCell ref="D376:BC376"/>
    <mergeCell ref="D378:BC378"/>
    <mergeCell ref="D381:BC381"/>
    <mergeCell ref="D382:BC382"/>
    <mergeCell ref="D384:BC384"/>
    <mergeCell ref="D387:BC387"/>
    <mergeCell ref="D390:BC390"/>
    <mergeCell ref="D394:BC394"/>
    <mergeCell ref="D396:BC396"/>
    <mergeCell ref="D399:BC399"/>
    <mergeCell ref="D404:BC404"/>
    <mergeCell ref="D401:BC401"/>
    <mergeCell ref="D405:BC405"/>
    <mergeCell ref="D408:BC408"/>
    <mergeCell ref="D413:BC413"/>
    <mergeCell ref="D415:BC415"/>
    <mergeCell ref="D417:BC417"/>
    <mergeCell ref="D418:BC418"/>
    <mergeCell ref="D420:BC420"/>
    <mergeCell ref="D422:BC422"/>
    <mergeCell ref="D425:BC425"/>
    <mergeCell ref="D430:BC430"/>
    <mergeCell ref="D428:BC428"/>
    <mergeCell ref="D426:BC426"/>
    <mergeCell ref="D434:BC434"/>
    <mergeCell ref="D436:BC436"/>
    <mergeCell ref="D438:BC438"/>
    <mergeCell ref="D439:BC439"/>
    <mergeCell ref="D441:BC441"/>
    <mergeCell ref="D442:BC442"/>
    <mergeCell ref="D444:BC444"/>
    <mergeCell ref="D446:BC446"/>
    <mergeCell ref="D449:BC449"/>
    <mergeCell ref="D457:BC457"/>
    <mergeCell ref="D458:BC458"/>
    <mergeCell ref="D465:BC465"/>
    <mergeCell ref="D468:BC468"/>
    <mergeCell ref="D474:BC474"/>
    <mergeCell ref="D479:BC479"/>
    <mergeCell ref="D477:BC477"/>
    <mergeCell ref="D482:BC482"/>
    <mergeCell ref="D489:BC489"/>
    <mergeCell ref="D493:BC493"/>
    <mergeCell ref="D494:BC494"/>
    <mergeCell ref="D496:BC496"/>
    <mergeCell ref="D498:BC498"/>
    <mergeCell ref="D500:BC500"/>
    <mergeCell ref="D504:BC504"/>
    <mergeCell ref="D514:BC514"/>
    <mergeCell ref="D516:BC516"/>
    <mergeCell ref="D522:BC522"/>
    <mergeCell ref="D520:BC520"/>
    <mergeCell ref="D518:BC518"/>
    <mergeCell ref="D525:BC525"/>
    <mergeCell ref="D530:BC530"/>
    <mergeCell ref="D531:BC531"/>
    <mergeCell ref="D537:BC537"/>
    <mergeCell ref="D538:BC538"/>
    <mergeCell ref="D540:BC540"/>
    <mergeCell ref="D542:BC542"/>
    <mergeCell ref="D543:BC543"/>
    <mergeCell ref="D547:BC547"/>
    <mergeCell ref="D549:BC549"/>
    <mergeCell ref="D551:BC551"/>
    <mergeCell ref="D554:BC554"/>
    <mergeCell ref="D545:BC545"/>
    <mergeCell ref="D553:BC553"/>
    <mergeCell ref="D555:BC555"/>
    <mergeCell ref="D561:BC561"/>
    <mergeCell ref="D564:BC564"/>
    <mergeCell ref="D566:BC566"/>
    <mergeCell ref="D572:BC572"/>
    <mergeCell ref="D576:BC576"/>
    <mergeCell ref="D558:BC558"/>
    <mergeCell ref="D570:BC570"/>
    <mergeCell ref="D583:BC583"/>
    <mergeCell ref="D588:BC588"/>
    <mergeCell ref="D595:BC595"/>
    <mergeCell ref="D593:BC593"/>
    <mergeCell ref="D597:BC597"/>
    <mergeCell ref="D600:BC600"/>
  </mergeCells>
  <dataValidations count="3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43">
      <formula1>IF(E643="Select",-1,IF(E643="At Par",0,0))</formula1>
      <formula2>IF(E643="Select",-1,IF(E643="At Par",0,0.99))</formula2>
    </dataValidation>
    <dataValidation type="list" allowBlank="1" showErrorMessage="1" sqref="E64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43">
      <formula1>0</formula1>
      <formula2>IF(#REF!&lt;&gt;"Select",99.9,0)</formula2>
    </dataValidation>
    <dataValidation type="list" allowBlank="1" showInputMessage="1" showErrorMessage="1" sqref="L63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formula1>"INR"</formula1>
    </dataValidation>
    <dataValidation type="list" allowBlank="1" showInputMessage="1" showErrorMessage="1" sqref="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formula1>"INR"</formula1>
    </dataValidation>
    <dataValidation type="list" allowBlank="1" showInputMessage="1" showErrorMessage="1" sqref="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formula1>"INR"</formula1>
    </dataValidation>
    <dataValidation type="list" allowBlank="1" showInputMessage="1" showErrorMessage="1" sqref="L512 L513 L514 L515 L516 L517 L518 L519 L520 L521 L522">
      <formula1>"INR"</formula1>
    </dataValidation>
    <dataValidation allowBlank="1" showInputMessage="1" showErrorMessage="1" promptTitle="Units" prompt="Please enter Units in text" sqref="D15:E15 D18:E18 D20:E20 D23:E25 D27:E27 D30:E31 D33:E33 D35:E35 D37:E41 D44:E45 D47:E48 D50:E55 D57:E58 D60:E60 D65:E66 D63:E63 D68:E68 D70:E70 D72:E73 D77:E78 D80:E82 D84:E85 D601:E641 D93:E95 D97:E98 D101:E101 D103:E103 D105:E106 D108:E108 D110:E111 D113:E113 D115:E116 D118:E121 D123:E124 D126:E130 D132:E133 D135:E139 D141:E142 D144:E145 D589:E589 D152:E154 D156:E157 D159:E159 D161:E162 D166:E166 D168:E168 D170:E172 D175:E175 D177:E177 D91:E91 D185:E186 D188:E188 D190:E193 D195:E195 D198:E198 D200:E201 D203:E204 D206:E206 D209:E209 D211:E211 D214:E214 D216:E216 D218:E219 D221:E222 D181:E183 D228:E228 D230:E230 D232:E232 D234:E234 D237:E238 D240:E242 D244:E245 D248:E248 D250:E250 D252:E252 D254:E255 D257:E257 D259:E260 D226:E226 D274:E274 D276:E277 D264:E266 D279:E280 D282:E282 D284:E284 D286:E286 D288:E288 D292:E292 D290:E290 D294:E294 D296:E296 D298:E298 D300:E300 D302:E303 D305:E308 D310:E311 D313:E314 D316:E316 D318:E318 D320:E320">
      <formula1>0</formula1>
      <formula2>0</formula2>
    </dataValidation>
    <dataValidation allowBlank="1" showInputMessage="1" showErrorMessage="1" promptTitle="Units" prompt="Please enter Units in text" sqref="D322:E322 D325:E325 D268:E271 D331:E337 D340:E343 D345:E345 D329:E329 D352:E353 D355:E356 D358:E360 D362:E363 D365:E365 D367:E370 D372:E372 D375:E375 D377:E377 D379:E380 D383:E383 D385:E386 D388:E389 D391:E393 D395:E395 D397:E398 D402:E403 D400:E400 D406:E407 D409:E412 D414:E414 D416:E416 D419:E419 D421:E421 D423:E424 D427:E427 D429:E429 D349:E350 D435:E435 D437:E437 D440:E440 D443:E443 D445:E445 D447:E448 D432:E432 D459:E464 D466:E467 D469:E473 D478:E478 D475:E476 D480:E481 D483:E488 D490:E492 D495:E495 D497:E497 D499:E499 D501:E503 D505:E513 D515:E515 D519:E519 D521:E521 D517:E517 D523:E524 D526:E529 D453:E456 D539:E539 D541:E541 D535:E536 D548:E548 D550:E550 D546:E546 D552:E552 D562:E563 D565:E565 D559:E560 D573:E575 D571:E571 D582:E582 D594:E594 D586:E587 D596:E596 D598:E599 D88:E89 D179:E179 D224:E224 D262:E262 D327:E327 D347:E347 D451:E451 D532:E533 D544:E544 D556:E557 D567:E569 D577:E580 D584:E584 D592:E592 D147:E147 D149:E150">
      <formula1>0</formula1>
      <formula2>0</formula2>
    </dataValidation>
    <dataValidation type="decimal" allowBlank="1" showInputMessage="1" showErrorMessage="1" promptTitle="Quantity" prompt="Please enter the Quantity for this item. " errorTitle="Invalid Entry" error="Only Numeric Values are allowed. " sqref="F15 F18 F20 F23:F25 F27 F30:F31 F33 F35 F37:F41 F44:F45 F47:F48 F50:F55 F57:F58 F60 F65:F66 F63 F68 F70 F72:F73 F77:F78 F80:F82 F84:F85 F601:F641 F93:F95 F97:F98 F101 F103 F105:F106 F108 F110:F111 F113 F115:F116 F118:F121 F123:F124 F126:F130 F132:F133 F135:F139 F141:F142 F144:F145 F589 F152:F154 F156:F157 F159 F161:F162 F166 F168 F170:F172 F175 F177 F91 F185:F186 F188 F190:F193 F195 F198 F200:F201 F203:F204 F206 F209 F211 F214 F216 F218:F219 F221:F222 F181:F183 F228 F230 F232 F234 F237:F238 F240:F242 F244:F245 F248 F250 F252 F254:F255 F257 F259:F260 F226 F274 F276:F277 F264:F266 F279:F280 F282 F284 F286 F288 F292 F290 F294 F296 F298 F300 F302:F303 F305:F308 F310:F311 F313:F314 F316 F318 F320">
      <formula1>0</formula1>
      <formula2>999999999999999</formula2>
    </dataValidation>
    <dataValidation type="decimal" allowBlank="1" showInputMessage="1" showErrorMessage="1" promptTitle="Quantity" prompt="Please enter the Quantity for this item. " errorTitle="Invalid Entry" error="Only Numeric Values are allowed. " sqref="F322 F325 F268:F271 F331:F337 F340:F343 F345 F329 F352:F353 F355:F356 F358:F360 F362:F363 F365 F367:F370 F372 F375 F377 F379:F380 F383 F385:F386 F388:F389 F391:F393 F395 F397:F398 F402:F403 F400 F406:F407 F409:F412 F414 F416 F419 F421 F423:F424 F427 F429 F349:F350 F435 F437 F440 F443 F445 F447:F448 F432 F459:F464 F466:F467 F469:F473 F478 F475:F476 F480:F481 F483:F488 F490:F492 F495 F497 F499 F501:F503 F505:F513 F515 F519 F521 F517 F523:F524 F526:F529 F453:F456 F539 F541 F535:F536 F548 F550 F546 F552 F562:F563 F565 F559:F560 F573:F575 F571 F582 F594 F586:F587 F596 F598:F599 F88:F89 F179 F224 F262 F327 F347 F451 F532:F533 F544 F556:F557 F567:F569 F577:F580 F584 F592 F147 F149:F150">
      <formula1>0</formula1>
      <formula2>999999999999999</formula2>
    </dataValidation>
    <dataValidation type="list" allowBlank="1" showErrorMessage="1" sqref="D13:D14 K15 D16:D17 K18 D19 K20 D21:D22 K23:K25 D26 K27 D28:D29 K30:K31 D32 K33 D34 K35 D36 K37:K41 D42:D43 K44:K45 D46 K47:K48 D49 K50:K55 D56 K57:K58 D59 K60 D61:D62 D67 D64 K63 K65:K66 K68 D69 K70 D71 K72:K73 D74:D76 K77:K78 D79 K80:K82 D83 K84:K85 D86:D87 D600 D92 K93:K95 D96 K97:K98 D99:D100 D102 K101 K103 D104 K105:K106 D107 K108 D109 K110:K111 D112 K113 D114 K115:K116 D117 K118:K121 D122 K123:K124 D125 K126:K130 D131 K132:K133 D134 K135:K139 D140 K141:K142 D143 K144:K145 D146 K589 D151 K152:K154 D155 K156:K157 D158 K159 D160 D163:D165 K161:K162 K166 D167 K168 D169 K170:K172 D173:D174 K175 D176 K177 D178 D90">
      <formula1>"Partial Conversion,Full Conversion"</formula1>
      <formula2>0</formula2>
    </dataValidation>
    <dataValidation type="list" allowBlank="1" showErrorMessage="1" sqref="D184 K185:K186 D187 K188 D189 K190:K193 D194 D199 K195 D196:D197 K198 K200:K201 D202 K203:K204 D205 K206 D207:D208 K209 D210 K211 D212:D213 K214 D215 K216 D217 K218:K219 D220 K221:K222 D223 D180 D227 K228 D229 K230 D231 K232 D233 K234 D235:D236 K237:K238 D239 K240:K242 D243 K244:K245 D246:D247 K248 D249 K250 D251 K252 D253 K254:K255 D256 K257 D258 K259:K260 D261 D225 D267 D278 D275 K276:K277 D272:D273 D263 K274 K279:K280 D281 K282 D283 K284 D285 K286 D287 K288 D289 D293 D291 K290 K292 K294 D295 K296 D297 K298 D299 K300 D301 K302:K303 D304 K305:K308 D309 K310:K311 D312 K313:K314 D315 K316 D317 K318 D319 K320">
      <formula1>"Partial Conversion,Full Conversion"</formula1>
      <formula2>0</formula2>
    </dataValidation>
    <dataValidation type="list" allowBlank="1" showErrorMessage="1" sqref="D321 D323:D324 K322 K325 D326 K268:K271 D330 D338:D339 K331:K337 K340:K343 D344 K345 D346 D328 D351 K352:K353 D354 K355:K356 D357 K358:K360 D361 K362:K363 D364 K365 D366 K367:K370 D371 K372 D373:D374 K375 D376 K377 D378 K379:K380 D381:D382 K383 D384 K385:K386 D387 K388:K389 D390 K391:K393 D394 K395 D396 K397:K398 D399 D404:D405 D401 K400 K402:K403 K406:K407 D408 K409:K412 D413 K414 D415 K416 D417:D418 K419 D420 K421 D422 K423:K424 D425:D426 D430:D431 K427 D428 K429 D348 D433:D434 K435 D436 K437 D438:D439 K440 D441:D442 K443 D444 K445 D446 K447:K448 D449:D450 K432 D457:D458 K459:K464 D465 K466:K467 D468 K469:K473 D474 D479 D477 K475:K476 K478 K480:K481 D482 K483:K488 D489 K490:K492">
      <formula1>"Partial Conversion,Full Conversion"</formula1>
      <formula2>0</formula2>
    </dataValidation>
    <dataValidation type="list" allowBlank="1" showErrorMessage="1" sqref="D493:D494 K495 D496 K497 D498 K499 D500 K501:K503 D504 K505:K513 D514 K515 D516 D522 D518 D520 K521 K517 K519 K523:K524 D525 K526:K529 D530:D531 D452 D537:D538 K539 D540 K541 D542:D543 D534 D547 K548 D549 K550 D551 D545 D553:D555 K552 D561 K562:K563 D564 K565 D566 D558 D572 K573:K575 D576 D570 D583 D581 D588 D595 D593 D585 K594 K596 D597 K598:K599 K601:K641 K88:K89 K91 K179 K181:K183 K224 K226 K262 K264:K266 K327 K329 K347 K349:K350 K451 K453:K456 K532:K533 K535:K536 K544 K546 K556:K557 K559:K560 K567:K569 K571 K577:K580 K582 K584 K586:K587 D590:D591 K592 K147 K149:K150 D14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5 G27:H27 G30:H31 G33:H33 G35:H35 G37:H41 G44:H45 G47:H48 G50:H55 G57:H58 G60:H60 G65:H66 G63:H63 G68:H68 G70:H70 G72:H73 G77:H78 G80:H82 G84:H85 G601:H641 G93:H95 G97:H98 G101:H101 G103:H103 G105:H106 G108:H108 G110:H111 G113:H113 G115:H116 G118:H121 G123:H124 G126:H130 G132:H133 G135:H139 G141:H142 G144:H145 G589:H589 G152:H154 G156:H157 G159:H159 G161:H162 G166:H166 G168:H168 G170:H172 G175:H175 G177:H177 G91:H91 G185:H186 G188:H188 G190:H193 G195:H195 G198:H198 G200:H201 G203:H204 G206:H206 G209:H209 G211:H211 G214:H214 G216:H216 G218:H219 G221:H222 G181:H183 G228:H228 G230:H230 G232:H232 G234:H234 G237:H238 G240:H242 G244:H245 G248:H248 G250:H250 G252:H252 G254:H255 G257:H257 G259:H260 G226:H226 G274:H274 G276:H277 G264:H266 G279:H280 G282:H282 G284:H284 G286:H286 G288:H288 G292:H292 G290:H290 G294:H294 G296:H296 G298:H298 G300:H300 G302:H303 G305:H308 G310:H311 G313:H314 G316:H316 G318:H318 G320:H3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22:H322 G325:H325 G268:H271 G331:H337 G340:H343 G345:H345 G329:H329 G352:H353 G355:H356 G358:H360 G362:H363 G365:H365 G367:H370 G372:H372 G375:H375 G377:H377 G379:H380 G383:H383 G385:H386 G388:H389 G391:H393 G395:H395 G397:H398 G402:H403 G400:H400 G406:H407 G409:H412 G414:H414 G416:H416 G419:H419 G421:H421 G423:H424 G427:H427 G429:H429 G349:H350 G435:H435 G437:H437 G440:H440 G443:H443 G445:H445 G447:H448 G432:H432 G459:H464 G466:H467 G469:H473 G478:H478 G475:H476 G480:H481 G483:H488 G490:H492 G495:H495 G497:H497 G499:H499 G501:H503 G505:H513 G515:H515 G519:H519 G521:H521 G517:H517 G523:H524 G526:H529 G453:H456 G539:H539 G541:H541 G535:H536 G548:H548 G550:H550 G546:H546 G552:H552 G562:H563 G565:H565 G559:H560 G573:H575 G571:H571 G582:H582 G594:H594 G586:H587 G596:H596 G598:H599 G88:H89 G179:H179 G224:H224 G262:H262 G327:H327 G347:H347 G451:H451 G532:H533 G544:H544 G556:H557 G567:H569 G577:H580 G584:H584 G592:H592 G147:H147 G149:H150">
      <formula1>0</formula1>
      <formula2>999999999999999</formula2>
    </dataValidation>
    <dataValidation allowBlank="1" showInputMessage="1" showErrorMessage="1" promptTitle="Addition / Deduction" prompt="Please Choose the correct One" sqref="J15 J18 J20 J23:J25 J27 J30:J31 J33 J35 J37:J41 J44:J45 J47:J48 J50:J55 J57:J58 J60 J65:J66 J63 J68 J70 J72:J73 J77:J78 J80:J82 J84:J85 J601:J641 J93:J95 J97:J98 J101 J103 J105:J106 J108 J110:J111 J113 J115:J116 J118:J121 J123:J124 J126:J130 J132:J133 J135:J139 J141:J142 J144:J145 J589 J152:J154 J156:J157 J159 J161:J162 J166 J168 J170:J172 J175 J177 J91 J185:J186 J188 J190:J193 J195 J198 J200:J201 J203:J204 J206 J209 J211 J214 J216 J218:J219 J221:J222 J181:J183 J228 J230 J232 J234 J237:J238 J240:J242 J244:J245 J248 J250 J252 J254:J255 J257 J259:J260 J226 J274 J276:J277 J264:J266 J279:J280 J282 J284 J286 J288 J292 J290 J294 J296 J298 J300 J302:J303 J305:J308 J310:J311 J313:J314 J316 J318 J320">
      <formula1>0</formula1>
      <formula2>0</formula2>
    </dataValidation>
    <dataValidation allowBlank="1" showInputMessage="1" showErrorMessage="1" promptTitle="Addition / Deduction" prompt="Please Choose the correct One" sqref="J322 J325 J268:J271 J331:J337 J340:J343 J345 J329 J352:J353 J355:J356 J358:J360 J362:J363 J365 J367:J370 J372 J375 J377 J379:J380 J383 J385:J386 J388:J389 J391:J393 J395 J397:J398 J402:J403 J400 J406:J407 J409:J412 J414 J416 J419 J421 J423:J424 J427 J429 J349:J350 J435 J437 J440 J443 J445 J447:J448 J432 J459:J464 J466:J467 J469:J473 J478 J475:J476 J480:J481 J483:J488 J490:J492 J495 J497 J499 J501:J503 J505:J513 J515 J519 J521 J517 J523:J524 J526:J529 J453:J456 J539 J541 J535:J536 J548 J550 J546 J552 J562:J563 J565 J559:J560 J573:J575 J571 J582 J594 J586:J587 J596 J598:J599 J88:J89 J179 J224 J262 J327 J347 J451 J532:J533 J544 J556:J557 J567:J569 J577:J580 J584 J592 J147 J149:J150">
      <formula1>0</formula1>
      <formula2>0</formula2>
    </dataValidation>
    <dataValidation type="list" showErrorMessage="1" sqref="I15 I18 I20 I23:I25 I27 I30:I31 I33 I35 I37:I41 I44:I45 I47:I48 I50:I55 I57:I58 I60 I65:I66 I63 I68 I70 I72:I73 I77:I78 I80:I82 I84:I85 I601:I641 I93:I95 I97:I98 I101 I103 I105:I106 I108 I110:I111 I113 I115:I116 I118:I121 I123:I124 I126:I130 I132:I133 I135:I139 I141:I142 I144:I145 I589 I152:I154 I156:I157 I159 I161:I162 I166 I168 I170:I172 I175 I177 I91 I185:I186 I188 I190:I193 I195 I198 I200:I201 I203:I204 I206 I209 I211 I214 I216 I218:I219 I221:I222 I181:I183 I228 I230 I232 I234 I237:I238 I240:I242 I244:I245 I248 I250 I252 I254:I255 I257 I259:I260 I226 I274 I276:I277 I264:I266 I279:I280 I282 I284 I286 I288 I292 I290 I294 I296 I298 I300 I302:I303 I305:I308 I310:I311 I313:I314 I316 I318 I320">
      <formula1>"Excess(+),Less(-)"</formula1>
      <formula2>0</formula2>
    </dataValidation>
    <dataValidation type="list" showErrorMessage="1" sqref="I322 I325 I268:I271 I331:I337 I340:I343 I345 I329 I352:I353 I355:I356 I358:I360 I362:I363 I365 I367:I370 I372 I375 I377 I379:I380 I383 I385:I386 I388:I389 I391:I393 I395 I397:I398 I402:I403 I400 I406:I407 I409:I412 I414 I416 I419 I421 I423:I424 I427 I429 I349:I350 I435 I437 I440 I443 I445 I447:I448 I432 I459:I464 I466:I467 I469:I473 I478 I475:I476 I480:I481 I483:I488 I490:I492 I495 I497 I499 I501:I503 I505:I513 I515 I519 I521 I517 I523:I524 I526:I529 I453:I456 I539 I541 I535:I536 I548 I550 I546 I552 I562:I563 I565 I559:I560 I573:I575 I571 I582 I594 I586:I587 I596 I598:I599 I88:I89 I179 I224 I262 I327 I347 I451 I532:I533 I544 I556:I557 I567:I569 I577:I580 I584 I592 I147 I149:I1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5 N27:O27 N30:O31 N33:O33 N35:O35 N37:O41 N44:O45 N47:O48 N50:O55 N57:O58 N60:O60 N65:O66 N63:O63 N68:O68 N70:O70 N72:O73 N77:O78 N80:O82 N84:O85 N601:O641 N93:O95 N97:O98 N101:O101 N103:O103 N105:O106 N108:O108 N110:O111 N113:O113 N115:O116 N118:O121 N123:O124 N126:O130 N132:O133 N135:O139 N141:O142 N144:O145 N589:O589 N152:O154 N156:O157 N159:O159 N161:O162 N166:O166 N168:O168 N170:O172 N175:O175 N177:O177 N91:O91 N185:O186 N188:O188 N190:O193 N195:O195 N198:O198 N200:O201 N203:O204 N206:O206 N209:O209 N211:O211 N214:O214 N216:O216 N218:O219 N221:O222 N181:O183 N228:O228 N230:O230 N232:O232 N234:O234 N237:O238 N240:O242 N244:O245 N248:O248 N250:O250 N252:O252 N254:O255 N257:O257 N259:O260 N226:O226 N274:O274 N276:O277 N264:O266 N279:O280 N282:O282 N284:O284 N286:O286 N288:O288 N292:O292 N290:O290 N294:O294 N296:O296 N298:O298 N300:O300 N302:O303 N305:O308 N310:O311 N313:O314 N316:O316 N318:O318 N320:O3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22:O322 N325:O325 N268:O271 N331:O337 N340:O343 N345:O345 N329:O329 N352:O353 N355:O356 N358:O360 N362:O363 N365:O365 N367:O370 N372:O372 N375:O375 N377:O377 N379:O380 N383:O383 N385:O386 N388:O389 N391:O393 N395:O395 N397:O398 N402:O403 N400:O400 N406:O407 N409:O412 N414:O414 N416:O416 N419:O419 N421:O421 N423:O424 N427:O427 N429:O429 N349:O350 N435:O435 N437:O437 N440:O440 N443:O443 N445:O445 N447:O448 N432:O432 N459:O464 N466:O467 N469:O473 N478:O478 N475:O476 N480:O481 N483:O488 N490:O492 N495:O495 N497:O497 N499:O499 N501:O503 N505:O513 N515:O515 N519:O519 N521:O521 N517:O517 N523:O524 N526:O529 N453:O456 N539:O539 N541:O541 N535:O536 N548:O548 N550:O550 N546:O546 N552:O552 N562:O563 N565:O565 N559:O560 N573:O575 N571:O571 N582:O582 N594:O594 N586:O587 N596:O596 N598:O599 N88:O89 N179:O179 N224:O224 N262:O262 N327:O327 N347:O347 N451:O451 N532:O533 N544:O544 N556:O557 N567:O569 N577:O580 N584:O584 N592:O592 N147:O147 N149:O1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5 R27 R30:R31 R33 R35 R37:R41 R44:R45 R47:R48 R50:R55 R57:R58 R60 R65:R66 R63 R68 R70 R72:R73 R77:R78 R80:R82 R84:R85 R601:R641 R93:R95 R97:R98 R101 R103 R105:R106 R108 R110:R111 R113 R115:R116 R118:R121 R123:R124 R126:R130 R132:R133 R135:R139 R141:R142 R144:R145 R589 R152:R154 R156:R157 R159 R161:R162 R166 R168 R170:R172 R175 R177 R91 R185:R186 R188 R190:R193 R195 R198 R200:R201 R203:R204 R206 R209 R211 R214 R216 R218:R219 R221:R222 R181:R183 R228 R230 R232 R234 R237:R238 R240:R242 R244:R245 R248 R250 R252 R254:R255 R257 R259:R260 R226 R274 R276:R277 R264:R266 R279:R280 R282 R284 R286 R288 R292 R290 R294 R296 R298 R300 R302:R303 R305:R308 R310:R311 R313:R314 R316 R318 R3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22 R325 R268:R271 R331:R337 R340:R343 R345 R329 R352:R353 R355:R356 R358:R360 R362:R363 R365 R367:R370 R372 R375 R377 R379:R380 R383 R385:R386 R388:R389 R391:R393 R395 R397:R398 R402:R403 R400 R406:R407 R409:R412 R414 R416 R419 R421 R423:R424 R427 R429 R349:R350 R435 R437 R440 R443 R445 R447:R448 R432 R459:R464 R466:R467 R469:R473 R478 R475:R476 R480:R481 R483:R488 R490:R492 R495 R497 R499 R501:R503 R505:R513 R515 R519 R521 R517 R523:R524 R526:R529 R453:R456 R539 R541 R535:R536 R548 R550 R546 R552 R562:R563 R565 R559:R560 R573:R575 R571 R582 R594 R586:R587 R596 R598:R599 R88:R89 R179 R224 R262 R327 R347 R451 R532:R533 R544 R556:R557 R567:R569 R577:R580 R584 R592 R147 R149:R1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5 Q27 Q30:Q31 Q33 Q35 Q37:Q41 Q44:Q45 Q47:Q48 Q50:Q55 Q57:Q58 Q60 Q65:Q66 Q63 Q68 Q70 Q72:Q73 Q77:Q78 Q80:Q82 Q84:Q85 Q601:Q641 Q93:Q95 Q97:Q98 Q101 Q103 Q105:Q106 Q108 Q110:Q111 Q113 Q115:Q116 Q118:Q121 Q123:Q124 Q126:Q130 Q132:Q133 Q135:Q139 Q141:Q142 Q144:Q145 Q589 Q152:Q154 Q156:Q157 Q159 Q161:Q162 Q166 Q168 Q170:Q172 Q175 Q177 Q91 Q185:Q186 Q188 Q190:Q193 Q195 Q198 Q200:Q201 Q203:Q204 Q206 Q209 Q211 Q214 Q216 Q218:Q219 Q221:Q222 Q181:Q183 Q228 Q230 Q232 Q234 Q237:Q238 Q240:Q242 Q244:Q245 Q248 Q250 Q252 Q254:Q255 Q257 Q259:Q260 Q226 Q274 Q276:Q277 Q264:Q266 Q279:Q280 Q282 Q284 Q286 Q288 Q292 Q290 Q294 Q296 Q298 Q300 Q302:Q303 Q305:Q308 Q310:Q311 Q313:Q314 Q316 Q318 Q3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22 Q325 Q268:Q271 Q331:Q337 Q340:Q343 Q345 Q329 Q352:Q353 Q355:Q356 Q358:Q360 Q362:Q363 Q365 Q367:Q370 Q372 Q375 Q377 Q379:Q380 Q383 Q385:Q386 Q388:Q389 Q391:Q393 Q395 Q397:Q398 Q402:Q403 Q400 Q406:Q407 Q409:Q412 Q414 Q416 Q419 Q421 Q423:Q424 Q427 Q429 Q349:Q350 Q435 Q437 Q440 Q443 Q445 Q447:Q448 Q432 Q459:Q464 Q466:Q467 Q469:Q473 Q478 Q475:Q476 Q480:Q481 Q483:Q488 Q490:Q492 Q495 Q497 Q499 Q501:Q503 Q505:Q513 Q515 Q519 Q521 Q517 Q523:Q524 Q526:Q529 Q453:Q456 Q539 Q541 Q535:Q536 Q548 Q550 Q546 Q552 Q562:Q563 Q565 Q559:Q560 Q573:Q575 Q571 Q582 Q594 Q586:Q587 Q596 Q598:Q599 Q88:Q89 Q179 Q224 Q262 Q327 Q347 Q451 Q532:Q533 Q544 Q556:Q557 Q567:Q569 Q577:Q580 Q584 Q592 Q147 Q149:Q1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5 M27 M30:M31 M33 M35 M37:M41 M44:M45 M47:M48 M50:M55 M57:M58 M60 M65:M66 M63 M68 M70 M72:M73 M77:M78 M80:M82 M84:M85 M601:M641 M93:M95 M97:M98 M101 M103 M105:M106 M108 M110:M111 M113 M115:M116 M118:M121 M123:M124 M126:M130 M132:M133 M135:M139 M141:M142 M144:M145 M589 M152:M154 M156:M157 M159 M161:M162 M166 M168 M170:M172 M175 M177 M91 M185:M186 M188 M190:M193 M195 M198 M200:M201 M203:M204 M206 M209 M211 M214 M216 M218:M219 M221:M222 M181:M183 M228 M230 M232 M234 M237:M238 M240:M242 M244:M245 M248 M250 M252 M254:M255 M257 M259:M260 M226 M274 M276:M277 M264:M266 M279:M280 M282 M284 M286 M288 M292 M290 M294 M296 M298 M300 M302:M303 M305:M308 M310:M311 M313:M314 M316 M318 M3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22 M325 M268:M271 M331:M337 M340:M343 M345 M329 M352:M353 M355:M356 M358:M360 M362:M363 M365 M367:M370 M372 M375 M377 M379:M380 M383 M385:M386 M388:M389 M391:M393 M395 M397:M398 M402:M403 M400 M406:M407 M409:M412 M414 M416 M419 M421 M423:M424 M427 M429 M349:M350 M435 M437 M440 M443 M445 M447:M448 M432 M459:M464 M466:M467 M469:M473 M478 M475:M476 M480:M481 M483:M488 M490:M492 M495 M497 M499 M501:M503 M505:M513 M515 M519 M521 M517 M523:M524 M526:M529 M453:M456 M539 M541 M535:M536 M548 M550 M546 M552 M562:M563 M565 M559:M560 M573:M575 M571 M582 M594 M586:M587 M596 M598:M599 M88:M89 M179 M224 M262 M327 M347 M451 M532:M533 M544 M556:M557 M567:M569 M577:M580 M584 M592 M147 M149:M150">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41">
      <formula1>0</formula1>
      <formula2>0</formula2>
    </dataValidation>
    <dataValidation type="decimal" allowBlank="1" showErrorMessage="1" errorTitle="Invalid Entry" error="Only Numeric Values are allowed. " sqref="A13:A641">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2021-08-27T11:47:12Z</cp:lastPrinted>
  <dcterms:created xsi:type="dcterms:W3CDTF">2009-01-30T06:42:42Z</dcterms:created>
  <dcterms:modified xsi:type="dcterms:W3CDTF">2021-09-07T05:00:25Z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