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<sst xmlns="http://schemas.openxmlformats.org/spreadsheetml/2006/main" count="113" uniqueCount="58">
  <si>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</si>
  <si>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</si>
  <si>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</si>
  <si>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</si>
  <si>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</si>
  <si>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</si>
  <si>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</si>
  <si>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</si>
  <si>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</si>
  <si>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</si>
  <si>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</si>
  <si>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</si>
  <si>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</si>
  <si>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</si>
  <si>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</si>
  <si>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</si>
  <si>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</si>
  <si>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</si>
  <si>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</si>
  <si>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</si>
  <si>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</si>
  <si>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</si>
  <si>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</si>
  <si>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</si>
  <si>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</si>
  <si>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</si>
  <si>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</si>
  <si>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</si>
  <si>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</si>
  <si>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</si>
  <si>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</si>
  <si>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</si>
  <si>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</si>
  <si>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</si>
  <si>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</si>
  <si>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</si>
  <si>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</si>
  <si>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</si>
  <si>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</si>
  <si>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</si>
  <si>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</si>
  <si>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</si>
  <si>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</si>
  <si>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</si>
  <si>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</si>
  <si>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</si>
  <si>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</si>
  <si>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</si>
  <si>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</si>
  <si>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</si>
  <si>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</si>
  <si>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</si>
  <si>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Tender Inviting Authority: Superintending Engineer, IWD, IIT, Kanpur</t>
  </si>
  <si>
    <t>MINOR CIVIL MAINTENANCE WORK:</t>
  </si>
  <si>
    <t>Sqm</t>
  </si>
  <si>
    <t xml:space="preserve">"P/F 1.2mm to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</si>
  <si>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Contract No:   20/Civil/D2/2021-22/01</t>
  </si>
  <si>
    <t>Name of Work: Laying of PVC flooring over cement concrete floor in house no 364.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</si>
</sst>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49" fontId="4" fillId="0" borderId="16" xfId="0" applyNumberFormat="1" applyFont="1" applyFill="1" applyBorder="1" applyAlignment="1">
      <alignment horizontal="center" vertical="top"/>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85" zoomScaleNormal="85" zoomScalePageLayoutView="0" workbookViewId="0" topLeftCell="A1">
      <selection activeCell="BS13" sqref="BS13"/>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52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57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56</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46</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51</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5.75">
      <c r="A13" s="59">
        <v>1</v>
      </c>
      <c r="B13" s="63" t="s">
        <v>53</v>
      </c>
      <c r="C13" s="39" t="s">
        <v>49</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53</v>
      </c>
      <c r="IC13" s="22" t="s">
        <v>49</v>
      </c>
      <c r="IE13" s="23"/>
      <c r="IF13" s="23" t="s">
        <v>34</v>
      </c>
      <c r="IG13" s="23" t="s">
        <v>35</v>
      </c>
      <c r="IH13" s="23">
        <v>10</v>
      </c>
      <c r="II13" s="23" t="s">
        <v>36</v>
      </c>
    </row>
    <row r="14" spans="1:243" s="22" customFormat="1" ht="171">
      <c r="A14" s="59">
        <v>1.01</v>
      </c>
      <c r="B14" s="60" t="s">
        <v>55</v>
      </c>
      <c r="C14" s="39" t="s">
        <v>50</v>
      </c>
      <c r="D14" s="61">
        <v>90</v>
      </c>
      <c r="E14" s="64" t="s">
        <v>54</v>
      </c>
      <c r="F14" s="62">
        <v>542.74</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48847</v>
      </c>
      <c r="BB14" s="54">
        <f>BA14+SUM(N14:AZ14)</f>
        <v>48847</v>
      </c>
      <c r="BC14" s="50" t="str">
        <f>SpellNumber(L14,BB14)</f>
        <v>INR  Forty Eight Thousand Eight Hundred &amp; Forty Seven  Only</v>
      </c>
      <c r="IA14" s="22">
        <v>1.01</v>
      </c>
      <c r="IB14" s="22" t="s">
        <v>55</v>
      </c>
      <c r="IC14" s="22" t="s">
        <v>50</v>
      </c>
      <c r="ID14" s="22">
        <v>90</v>
      </c>
      <c r="IE14" s="23" t="s">
        <v>54</v>
      </c>
      <c r="IF14" s="23" t="s">
        <v>40</v>
      </c>
      <c r="IG14" s="23" t="s">
        <v>41</v>
      </c>
      <c r="IH14" s="23">
        <v>213</v>
      </c>
      <c r="II14" s="23" t="s">
        <v>37</v>
      </c>
    </row>
    <row r="15" spans="1:55" ht="37.5" customHeight="1">
      <c r="A15" s="25" t="s">
        <v>42</v>
      </c>
      <c r="B15" s="26"/>
      <c r="C15" s="27"/>
      <c r="D15" s="43"/>
      <c r="E15" s="43"/>
      <c r="F15" s="43"/>
      <c r="G15" s="43"/>
      <c r="H15" s="55"/>
      <c r="I15" s="55"/>
      <c r="J15" s="55"/>
      <c r="K15" s="55"/>
      <c r="L15" s="56"/>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57">
        <f>SUM(BA13:BA14)</f>
        <v>48847</v>
      </c>
      <c r="BB15" s="58">
        <f>SUM(BB13:BB14)</f>
        <v>48847</v>
      </c>
      <c r="BC15" s="50" t="str">
        <f>SpellNumber(L15,BB15)</f>
        <v>  Forty Eight Thousand Eight Hundred &amp; Forty Seven  Only</v>
      </c>
    </row>
    <row r="16" spans="1:55" ht="33" customHeight="1">
      <c r="A16" s="26" t="s">
        <v>43</v>
      </c>
      <c r="B16" s="28"/>
      <c r="C16" s="29"/>
      <c r="D16" s="30"/>
      <c r="E16" s="44" t="s">
        <v>48</v>
      </c>
      <c r="F16" s="45"/>
      <c r="G16" s="31"/>
      <c r="H16" s="32"/>
      <c r="I16" s="32"/>
      <c r="J16" s="32"/>
      <c r="K16" s="33"/>
      <c r="L16" s="34"/>
      <c r="M16" s="35"/>
      <c r="N16" s="36"/>
      <c r="O16" s="22"/>
      <c r="P16" s="22"/>
      <c r="Q16" s="22"/>
      <c r="R16" s="22"/>
      <c r="S16" s="22"/>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7">
        <f>IF(ISBLANK(F16),0,IF(E16="Excess (+)",ROUND(BA15+(BA15*F16),2),IF(E16="Less (-)",ROUND(BA15+(BA15*F16*(-1)),2),IF(E16="At Par",BA15,0))))</f>
        <v>0</v>
      </c>
      <c r="BB16" s="38">
        <f>ROUND(BA16,0)</f>
        <v>0</v>
      </c>
      <c r="BC16" s="21" t="str">
        <f>SpellNumber($E$2,BB16)</f>
        <v>INR Zero Only</v>
      </c>
    </row>
    <row r="17" spans="1:55" ht="18">
      <c r="A17" s="25" t="s">
        <v>44</v>
      </c>
      <c r="B17" s="25"/>
      <c r="C17" s="66" t="str">
        <f>SpellNumber($E$2,BB16)</f>
        <v>INR Zero Only</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sheetData>
  <sheetProtection password="9E83" sheet="1"/>
  <autoFilter ref="A11:BC17"/>
  <mergeCells count="9">
    <mergeCell ref="A9:BC9"/>
    <mergeCell ref="C17:BC17"/>
    <mergeCell ref="A1:L1"/>
    <mergeCell ref="A4:BC4"/>
    <mergeCell ref="A5:BC5"/>
    <mergeCell ref="A6:BC6"/>
    <mergeCell ref="A7:BC7"/>
    <mergeCell ref="B8:BC8"/>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Quantity" prompt="Please enter the Quantity for this item. " errorTitle="Invalid Entry" error="Only Numeric Values are allowed. " sqref="D1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ormula1>0</formula1>
      <formula2>999999999999999</formula2>
    </dataValidation>
    <dataValidation type="list" allowBlank="1" showInputMessage="1" showErrorMessage="1" sqref="L14 L13">
      <formula1>"INR"</formula1>
    </dataValidation>
    <dataValidation allowBlank="1" showInputMessage="1" showErrorMessage="1" promptTitle="Itemcode/Make" prompt="Please enter text" sqref="C13:C14">
      <formula1>0</formula1>
      <formula2>0</formula2>
    </dataValidation>
    <dataValidation type="decimal" allowBlank="1" showInputMessage="1" showErrorMessage="1" errorTitle="Invalid Entry" error="Only Numeric Values are allowed. " sqref="A13:A14">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45</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2021-09-10T06:08:39Z</cp:lastPrinted>
  <dcterms:created xsi:type="dcterms:W3CDTF">2009-01-30T06:42:42Z</dcterms:created>
  <dcterms:modified xsi:type="dcterms:W3CDTF">2021-09-13T05:15:28Z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