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<sst xmlns="http://schemas.openxmlformats.org/spreadsheetml/2006/main" count="133" uniqueCount="65">
  <si>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</si>
  <si>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</si>
  <si>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</si>
  <si>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</si>
  <si>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</si>
  <si>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</si>
  <si>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</si>
  <si>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</si>
  <si>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</si>
  <si>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</si>
  <si>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</si>
  <si>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</si>
  <si>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</si>
  <si>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</si>
  <si>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</si>
  <si>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</si>
  <si>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</si>
  <si>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</si>
  <si>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</si>
  <si>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</si>
  <si>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</si>
  <si>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</si>
  <si>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</si>
  <si>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</si>
  <si>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</si>
  <si>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</si>
  <si>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</si>
  <si>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</si>
  <si>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</si>
  <si>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</si>
  <si>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</si>
  <si>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</si>
  <si>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</si>
  <si>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</si>
  <si>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</si>
  <si>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</si>
  <si>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</si>
  <si>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</si>
  <si>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</si>
  <si>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</si>
  <si>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</si>
  <si>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</si>
  <si>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</si>
  <si>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</si>
  <si>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</si>
  <si>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</si>
  <si>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</si>
  <si>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</si>
  <si>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</si>
  <si>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</si>
  <si>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</si>
  <si>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</si>
  <si>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</si>
  <si>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</si>
  <si>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t>item no.5</t>
  </si>
  <si>
    <r>
      <t xml:space="preserve">TOTAL AMOUNT  
           in
     </t>
    </r>
    <r>
      <rPr>
        <b/>
        <sz val="11"/>
        <color indexed="10"/>
        <rFont val="Arial"/>
        <family val="2"/>
      </rPr>
      <t xml:space="preserve"> Rs.      P</t>
    </r>
  </si>
  <si>
    <t>ROOFING</t>
  </si>
  <si>
    <t>Tender Inviting Authority: Superintending Engineer, IWD, IIT, Kanpur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</si>
  <si>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</si>
  <si>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</si>
  <si>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item no.4</t>
  </si>
  <si>
    <t>MINOR CIVIL MAINTENANCE WORK</t>
  </si>
  <si>
    <t>Providing fixing Thermal insulation of ceiling (under deck insulation) with AEROLAMLDE Alu. foil sheet single side and wire mesh of 12.5mm x 24 gauge wire mesh, for top most ceiling of Building.
19mm thick of CLASS 'O'</t>
  </si>
  <si>
    <t>Name of Work: Providing 19mm Thick Under Deck Insulation (AEROLAMLDE) and False Ceiling in New Lab Behind M.E Department Building.</t>
  </si>
  <si>
    <t>Contract No:   30/Civil/D2/2021-22/05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</si>
</sst>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
  <sheetViews>
    <sheetView showGridLines="0" zoomScale="85" zoomScaleNormal="85" zoomScalePageLayoutView="0" workbookViewId="0" topLeftCell="A1">
      <selection activeCell="BF11" sqref="BF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63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64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47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55</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56</v>
      </c>
      <c r="C13" s="39" t="s">
        <v>51</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56</v>
      </c>
      <c r="IC13" s="22" t="s">
        <v>51</v>
      </c>
      <c r="IE13" s="23"/>
      <c r="IF13" s="23" t="s">
        <v>34</v>
      </c>
      <c r="IG13" s="23" t="s">
        <v>35</v>
      </c>
      <c r="IH13" s="23">
        <v>10</v>
      </c>
      <c r="II13" s="23" t="s">
        <v>36</v>
      </c>
    </row>
    <row r="14" spans="1:243" s="22" customFormat="1" ht="409.5">
      <c r="A14" s="59">
        <v>1.01</v>
      </c>
      <c r="B14" s="64" t="s">
        <v>58</v>
      </c>
      <c r="C14" s="39" t="s">
        <v>52</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58</v>
      </c>
      <c r="IC14" s="22" t="s">
        <v>52</v>
      </c>
      <c r="IE14" s="23"/>
      <c r="IF14" s="23" t="s">
        <v>40</v>
      </c>
      <c r="IG14" s="23" t="s">
        <v>35</v>
      </c>
      <c r="IH14" s="23">
        <v>123.223</v>
      </c>
      <c r="II14" s="23" t="s">
        <v>37</v>
      </c>
    </row>
    <row r="15" spans="1:243" s="22" customFormat="1" ht="189.75" customHeight="1">
      <c r="A15" s="59">
        <v>1.02</v>
      </c>
      <c r="B15" s="60" t="s">
        <v>59</v>
      </c>
      <c r="C15" s="39" t="s">
        <v>53</v>
      </c>
      <c r="D15" s="61">
        <v>100</v>
      </c>
      <c r="E15" s="62" t="s">
        <v>49</v>
      </c>
      <c r="F15" s="63">
        <v>1649.23</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164923</v>
      </c>
      <c r="BB15" s="54">
        <f>BA15+SUM(N15:AZ15)</f>
        <v>164923</v>
      </c>
      <c r="BC15" s="50" t="str">
        <f>SpellNumber(L15,BB15)</f>
        <v>INR  One Lakh Sixty Four Thousand Nine Hundred &amp; Twenty Three  Only</v>
      </c>
      <c r="IA15" s="22">
        <v>1.02</v>
      </c>
      <c r="IB15" s="22" t="s">
        <v>59</v>
      </c>
      <c r="IC15" s="22" t="s">
        <v>53</v>
      </c>
      <c r="ID15" s="22">
        <v>100</v>
      </c>
      <c r="IE15" s="23" t="s">
        <v>49</v>
      </c>
      <c r="IF15" s="23" t="s">
        <v>41</v>
      </c>
      <c r="IG15" s="23" t="s">
        <v>42</v>
      </c>
      <c r="IH15" s="23">
        <v>213</v>
      </c>
      <c r="II15" s="23" t="s">
        <v>37</v>
      </c>
    </row>
    <row r="16" spans="1:243" s="22" customFormat="1" ht="15.75">
      <c r="A16" s="59">
        <v>2</v>
      </c>
      <c r="B16" s="60" t="s">
        <v>61</v>
      </c>
      <c r="C16" s="39" t="s">
        <v>60</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61</v>
      </c>
      <c r="IC16" s="22" t="s">
        <v>60</v>
      </c>
      <c r="IE16" s="23"/>
      <c r="IF16" s="23"/>
      <c r="IG16" s="23"/>
      <c r="IH16" s="23"/>
      <c r="II16" s="23"/>
    </row>
    <row r="17" spans="1:243" s="22" customFormat="1" ht="88.5" customHeight="1">
      <c r="A17" s="59">
        <v>2.01</v>
      </c>
      <c r="B17" s="60" t="s">
        <v>62</v>
      </c>
      <c r="C17" s="39" t="s">
        <v>54</v>
      </c>
      <c r="D17" s="61">
        <v>143.5</v>
      </c>
      <c r="E17" s="62" t="s">
        <v>49</v>
      </c>
      <c r="F17" s="63">
        <v>635.68</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91220</v>
      </c>
      <c r="BB17" s="54">
        <f>BA17+SUM(N17:AZ17)</f>
        <v>91220</v>
      </c>
      <c r="BC17" s="50" t="str">
        <f>SpellNumber(L17,BB17)</f>
        <v>INR  Ninety One Thousand Two Hundred &amp; Twenty  Only</v>
      </c>
      <c r="IA17" s="22">
        <v>2.01</v>
      </c>
      <c r="IB17" s="65" t="s">
        <v>62</v>
      </c>
      <c r="IC17" s="22" t="s">
        <v>54</v>
      </c>
      <c r="ID17" s="22">
        <v>143.5</v>
      </c>
      <c r="IE17" s="23" t="s">
        <v>49</v>
      </c>
      <c r="IF17" s="23"/>
      <c r="IG17" s="23"/>
      <c r="IH17" s="23"/>
      <c r="II17" s="23"/>
    </row>
    <row r="18" spans="1:55" ht="28.5">
      <c r="A18" s="25" t="s">
        <v>43</v>
      </c>
      <c r="B18" s="26"/>
      <c r="C18" s="27"/>
      <c r="D18" s="43"/>
      <c r="E18" s="43"/>
      <c r="F18" s="43"/>
      <c r="G18" s="43"/>
      <c r="H18" s="55"/>
      <c r="I18" s="55"/>
      <c r="J18" s="55"/>
      <c r="K18" s="55"/>
      <c r="L18" s="56"/>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57">
        <f>SUM(BA13:BA17)</f>
        <v>256143</v>
      </c>
      <c r="BB18" s="58">
        <f>SUM(BB13:BB17)</f>
        <v>256143</v>
      </c>
      <c r="BC18" s="50" t="str">
        <f>SpellNumber(L18,BB18)</f>
        <v>  Two Lakh Fifty Six Thousand One Hundred &amp; Forty Three  Only</v>
      </c>
    </row>
    <row r="19" spans="1:55" ht="45" customHeight="1">
      <c r="A19" s="26" t="s">
        <v>44</v>
      </c>
      <c r="B19" s="28"/>
      <c r="C19" s="29"/>
      <c r="D19" s="30"/>
      <c r="E19" s="44" t="s">
        <v>50</v>
      </c>
      <c r="F19" s="45"/>
      <c r="G19" s="31"/>
      <c r="H19" s="32"/>
      <c r="I19" s="32"/>
      <c r="J19" s="32"/>
      <c r="K19" s="33"/>
      <c r="L19" s="34"/>
      <c r="M19" s="35"/>
      <c r="N19" s="36"/>
      <c r="O19" s="22"/>
      <c r="P19" s="22"/>
      <c r="Q19" s="22"/>
      <c r="R19" s="22"/>
      <c r="S19" s="22"/>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7">
        <f>IF(ISBLANK(F19),0,IF(E19="Excess (+)",ROUND(BA18+(BA18*F19),2),IF(E19="Less (-)",ROUND(BA18+(BA18*F19*(-1)),2),IF(E19="At Par",BA18,0))))</f>
        <v>0</v>
      </c>
      <c r="BB19" s="38">
        <f>ROUND(BA19,0)</f>
        <v>0</v>
      </c>
      <c r="BC19" s="21" t="str">
        <f>SpellNumber($E$2,BB19)</f>
        <v>INR Zero Only</v>
      </c>
    </row>
    <row r="20" spans="1:55" ht="18">
      <c r="A20" s="25" t="s">
        <v>45</v>
      </c>
      <c r="B20" s="25"/>
      <c r="C20" s="70" t="str">
        <f>SpellNumber($E$2,BB19)</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row>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sheetData>
  <sheetProtection password="9E83" sheet="1"/>
  <autoFilter ref="A11:BC20"/>
  <mergeCells count="11">
    <mergeCell ref="D13:BC13"/>
    <mergeCell ref="D14:BC14"/>
    <mergeCell ref="D16:BC16"/>
    <mergeCell ref="A9:BC9"/>
    <mergeCell ref="C20:BC20"/>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list" allowBlank="1" showErrorMessage="1" sqref="E1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ErrorMessage="1" sqref="D13:D14 K15 K17 D1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formula1>0</formula1>
      <formula2>999999999999999</formula2>
    </dataValidation>
    <dataValidation allowBlank="1" showInputMessage="1" showErrorMessage="1" promptTitle="Addition / Deduction" prompt="Please Choose the correct One" sqref="J15 J17">
      <formula1>0</formula1>
      <formula2>0</formula2>
    </dataValidation>
    <dataValidation type="list" showErrorMessage="1" sqref="I15 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ormula1>0</formula1>
      <formula2>999999999999999</formula2>
    </dataValidation>
    <dataValidation type="list" allowBlank="1" showInputMessage="1" showErrorMessage="1" sqref="L15 L13 L14 L17 L16">
      <formula1>"INR"</formula1>
    </dataValidation>
    <dataValidation allowBlank="1" showInputMessage="1" showErrorMessage="1" promptTitle="Itemcode/Make" prompt="Please enter text" sqref="C13:C17">
      <formula1>0</formula1>
      <formula2>0</formula2>
    </dataValidation>
    <dataValidation type="decimal" allowBlank="1" showInputMessage="1" showErrorMessage="1" errorTitle="Invalid Entry" error="Only Numeric Values are allowed. " sqref="A13:A17">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46</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2021-11-16T06:24:44Z</cp:lastPrinted>
  <dcterms:created xsi:type="dcterms:W3CDTF">2009-01-30T06:42:42Z</dcterms:created>
  <dcterms:modified xsi:type="dcterms:W3CDTF">2021-11-17T05:21:25Z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