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s>
  <definedNames>
    <definedName name="_xlnm.Print_Area" localSheetId="0">'Sheet1'!$A$1:$F$67</definedName>
  </definedNames>
  <calcPr fullCalcOnLoad="1"/>
</workbook>
</file>

<file path=xl/sharedStrings.xml><?xml version="1.0" encoding="utf-8"?>
<sst xmlns="http://schemas.openxmlformats.org/spreadsheetml/2006/main" count="79" uniqueCount="65">
  <si>
    <t>Sl.No.</t>
  </si>
  <si>
    <t>Description</t>
  </si>
  <si>
    <t>Unit</t>
  </si>
  <si>
    <t>No.</t>
  </si>
  <si>
    <t>Qty</t>
  </si>
  <si>
    <t>RMT</t>
  </si>
  <si>
    <t>BILL OF QUANTITY</t>
  </si>
  <si>
    <t>Name of Agency :-</t>
  </si>
  <si>
    <t>SECTION A: MAIN EQUIPMENT</t>
  </si>
  <si>
    <t>EVAPORATIVE COOLING SYSTEM (FILL TYPE) :</t>
  </si>
  <si>
    <t>Supplying, installing, testing and commissioning of floor mounted CELLULOSE FILL AIR-WASHER complete with double skin construction fabricated out of extruded aluminium sections with 0.8 mm thick pre-plasticised GI sheet on out side and 0.8 mm thick plane GI sheet inside with 25 mm thick insulation, 40 Kg/m3 density PUF insulation in between. The unit shall comprise of supply fan sections with DIDW backward curve fans (efficiency not less than 75%) suitable for static pressure as required, belt drive package with TEFC drive motor of efficiency class IE3 (as per IS 12615) suitable for 415 ± 10% V, 50Hz, 3 Phase AC supply, giving 95% adiabatic saturation efficiency at 500 FPM air velocity across pads, factory assembled and complete with 16 gauge GI casing for Air washer section, 18G SS-304 water tank, Cellulose fill, water distribution header, PVC piping, butterfly valves, for quick fill, isolation of tank, pumps and brass strainers, Y strainers, fire rated flexible duct connections &amp; aluminium volume control damper at blower discharge and necessary fittings, belt drive package, necessary vibration isolation arrangement etc. complete as per specification and of following capacities. The fan and motor shall be mounted on aluminium extruded section. The unit shall also include provision of GSS partitions duly reinforced at intake side of air washer and GSS louvers with bird-screen synthetic washable filters and four bend PVC drift eliminators and horizontal monoblock pumps of suitable rating, factory mounted on mild steel channel base with electric motor for circulation of water. Pumps shall be aligned and suitable for 415±10% volts, 50 cycles 3 phase power supply. One No. 3 phase isolator switch in weather proof enclosure shall be provided near motor complete as required confirming to specification.</t>
  </si>
  <si>
    <t>Fresh Air</t>
  </si>
  <si>
    <t>Space served : Kitchen</t>
  </si>
  <si>
    <t>Air Quantity : 5000 CFM</t>
  </si>
  <si>
    <t>Static Pressure : 50 mm wg</t>
  </si>
  <si>
    <t>EXTRACT FAN SECTION</t>
  </si>
  <si>
    <t>Supply, Installation, Testing and Commissioning of approved make fan section for extract air complete with floor standing backward curved DIDW  centrifugal fan, MS base frame, IE-02 TEFC squirrel cage induction motor with 2 hour fire rating &amp; class "H" insulation, drive package and vibration isolation arrangement including spring isolators, rubber grommets etc. as called  for in working  drawings &amp; specifications. Fan section casing shall be of  double  skin sheet metal construction, double skin panels with 25mm thick injected PUF of density not less than 40 kg/CuM with canopy.  Fan  shall be suitable  for operation on 415 ± 10% volts, 50 Hz 3 phase AC power supply. Fan motor for kitchen fan, shall be enclosed in GI sheet enclosure. Fan outlet velocity shall  not  exceed  2000 FPM.  Extract  fan section shall be suitable for ceiling suspension/floor installation as shown in the design drawings.The kitchen fan motor shall be outside hot air stream.  The fan  characteristics  shall  be as follows :</t>
  </si>
  <si>
    <t xml:space="preserve">Fan         Capacity         S.P                  Motor         Area                 Type </t>
  </si>
  <si>
    <t xml:space="preserve">No.          (Cfm)         (mmWG)           Rating         Being Fed      </t>
  </si>
  <si>
    <t>EFS-1        2000             50                    3            Kitchen               floor mounted</t>
  </si>
  <si>
    <t>No</t>
  </si>
  <si>
    <t>NOTE: EFS SHALL BE SUITABLE FOR OUTDOOR INSTALLATION</t>
  </si>
  <si>
    <t>EXHAUST AIR SCRUBBER</t>
  </si>
  <si>
    <t xml:space="preserve">Supply, Installation,Testing &amp; Commissioning of Scrubber each comprising of extract air intake section, electrostatic precipitation technology, dry type air cleaner to remove odour, smoke &amp; fumes from exhaust air. </t>
  </si>
  <si>
    <t>Electrostatic section shall be made of 16 gauge galvanised sheet, high bake epoxy powder coated,  washable type aluminium mesh filters, stainless steel spiked ionizers to create high voltage DC field, aluminum collector plates which should be alternatively charged positive and negative with large collecting area with 14" deep cell, to work as magnet for charged smoke &amp; oil particles. Average efficiency of 90-95% in single pass as per DOP test method. Electrostatic Precipitator should be able to charge particles from 0.01 micron to 10 microns through solid state power supply. Collector cell should be of permanent  type and incorporate slide out facility for easy removal for cleaning. The system should be fitted with interlock switch for safety . The system should allow connection to a fan section to achieve 500 FPM velocity across the air cleaner.</t>
  </si>
  <si>
    <t>Operating Voltage   :    220V, 50 Hz</t>
  </si>
  <si>
    <t>Collector Cell Voltage :  6.0 to 6.5 KVDC</t>
  </si>
  <si>
    <t>Power Consumption   :   50 Watts per cell</t>
  </si>
  <si>
    <t xml:space="preserve">2000 CFM  </t>
  </si>
  <si>
    <t>AIR DISTRIBUTION</t>
  </si>
  <si>
    <t>FACTORY FABRICATED</t>
  </si>
  <si>
    <t>a</t>
  </si>
  <si>
    <t>0.63 MM (24 gauge) Galvanized Sheet Steel</t>
  </si>
  <si>
    <t>Sqm.</t>
  </si>
  <si>
    <t>b</t>
  </si>
  <si>
    <t>0.8 MM (22 gauge) Galvanized Sheet Steel</t>
  </si>
  <si>
    <t>Grilles/Diffusers/Louvers/VCDs/FDs :</t>
  </si>
  <si>
    <t>Supply, installation, testing and commissioning of extruded aluminium powder coated supply / return air grills of approved shade and make</t>
  </si>
  <si>
    <t>Supplying &amp; fixing of powder coated extruded aluminium Supply Air Grills with aluminium volume control dampers as per specifications.</t>
  </si>
  <si>
    <t>Supplying &amp; fixing of powder coated extruded aluminium Return Air Grills with louvers but without volume control dampers complete as required.</t>
  </si>
  <si>
    <t>Supply, installation, testing and commissioning of GSS volume control dampers for ducts &amp; collars</t>
  </si>
  <si>
    <t>Supply, installation and balancing of extruded aluminium powder coated fresh / exhaust air louvers complete with damper and aluminium wire mesh birdscreen</t>
  </si>
  <si>
    <t>INSULATION</t>
  </si>
  <si>
    <t>Supply and fixing of 25  mm thick Class 'O'  nitrile rubber  insulation with factory laminated UV barrier treatment for ducts exposed to weather as per specifications. Nitrile sheets with manufactured bonded treated woven glass fibre cover (blue / green color) to be used with 7 mil thickness, (200±10% gm/m³ weight)</t>
  </si>
  <si>
    <t>Supplying and fixing of following thickness duly laminated aluminum foil of mat finish closed cell XLPE foam (Class “O”) insulation on existing duct after applying suitable adhesive for XLPE foam insulation. The longitudinal &amp; transverse jointsshall be sealed with XLPE foam insulation to allow proper bonding on joints.  insulation complete as per specifications and as required. Quoted price shall be inclusive of adhesive, tapes as per specifications.</t>
  </si>
  <si>
    <t>9 mm thick insulation for air washer duct.</t>
  </si>
  <si>
    <t>SUPPLY OF COPPER ARMOURED CABLES:</t>
  </si>
  <si>
    <t>Supplying and laying of one No. PVC insulatied &amp; PVC sheathed / XLPE power cables (heavy duty) copper conductor, steel armoured cable of 1.1 kV grade as per IS:1554</t>
  </si>
  <si>
    <t>4 CORES</t>
  </si>
  <si>
    <t xml:space="preserve">4 x 6 sq.mm. </t>
  </si>
  <si>
    <t xml:space="preserve">4 x 4 sq.mm. </t>
  </si>
  <si>
    <t xml:space="preserve">4 x 2.5 sq.mm. </t>
  </si>
  <si>
    <t>EARTHING SYSTEM</t>
  </si>
  <si>
    <t>Providing and fixing 25 mm X 5 mm G.I. strip on surface or in recess for connections etc. as required.</t>
  </si>
  <si>
    <t>Providing and fixing 6 SWG dia G.I. wire on surface or in recess for loop earthing as required.</t>
  </si>
  <si>
    <t>DOL STARTER</t>
  </si>
  <si>
    <t>Supplying, installation testing &amp; commissioning of DOL starter type MK1 suitable for 0.25 HP to 7.5 HP motor etc as reqd</t>
  </si>
  <si>
    <t>FOR EXTRACT FAN SECTION 2000 CFM</t>
  </si>
  <si>
    <t>FOR AIR WASHER 5000 CFM</t>
  </si>
  <si>
    <t xml:space="preserve"> RENOVATION OF KITCHEN VENTILATION SYSTEM  OF VISITOR HOSTEL  </t>
  </si>
  <si>
    <r>
      <t xml:space="preserve">Motor Rating : 5 HP </t>
    </r>
    <r>
      <rPr>
        <b/>
        <sz val="8"/>
        <rFont val="Arial"/>
        <family val="2"/>
      </rPr>
      <t>(3 Phase)</t>
    </r>
  </si>
  <si>
    <r>
      <t>Supply, installation, balancing and commissioning of</t>
    </r>
    <r>
      <rPr>
        <b/>
        <sz val="8"/>
        <rFont val="Arial"/>
        <family val="2"/>
      </rPr>
      <t xml:space="preserve"> Site  fabricated</t>
    </r>
    <r>
      <rPr>
        <sz val="8"/>
        <rFont val="Arial"/>
        <family val="2"/>
      </rPr>
      <t xml:space="preserve"> GSS sheet metal rectangular / round ducting complete with neoprene rubber gaskets, elbows, splitter dampers, vanes, hangers, supports etc. as per approved drawings and specifications of following sheet thickness complete as required.</t>
    </r>
  </si>
  <si>
    <t>TOTAL RS.</t>
  </si>
  <si>
    <t>Rate (Rs.)</t>
  </si>
  <si>
    <t>Amount (Rs.)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</si>
</sst>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1"/>
      <color theme="1"/>
      <name val="Calibri"/>
      <family val="2"/>
    </font>
    <font>
      <sz val="11"/>
      <color indexed="8"/>
      <name val="Calibri"/>
      <family val="2"/>
    </font>
    <font>
      <b/>
      <sz val="11"/>
      <color indexed="8"/>
      <name val="Calibri"/>
      <family val="2"/>
    </font>
    <font>
      <b/>
      <sz val="11"/>
      <name val="Arial"/>
      <family val="2"/>
    </font>
    <font>
      <sz val="11"/>
      <name val="Arial"/>
      <family val="2"/>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1"/>
      <name val="Calibri"/>
      <family val="2"/>
    </font>
    <font>
      <sz val="10"/>
      <name val="Calibri"/>
      <family val="2"/>
    </font>
    <font>
      <sz val="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0" xfId="0" applyAlignment="1" applyProtection="1">
      <alignment/>
      <protection/>
    </xf>
    <xf numFmtId="0" fontId="0" fillId="0" borderId="10" xfId="0" applyFont="1" applyBorder="1" applyAlignment="1" applyProtection="1">
      <alignment/>
      <protection/>
    </xf>
    <xf numFmtId="0" fontId="43" fillId="0" borderId="10" xfId="0" applyFont="1" applyBorder="1" applyAlignment="1" applyProtection="1">
      <alignment horizontal="center" vertical="top"/>
      <protection/>
    </xf>
    <xf numFmtId="2" fontId="23" fillId="33" borderId="10" xfId="0" applyNumberFormat="1" applyFont="1" applyFill="1" applyBorder="1" applyAlignment="1" applyProtection="1">
      <alignment horizontal="right" vertical="top"/>
      <protection/>
    </xf>
    <xf numFmtId="2" fontId="23" fillId="0" borderId="10" xfId="0" applyNumberFormat="1" applyFont="1" applyBorder="1" applyAlignment="1" applyProtection="1">
      <alignment horizontal="right" vertical="top"/>
      <protection/>
    </xf>
    <xf numFmtId="2" fontId="23" fillId="33" borderId="10" xfId="0" applyNumberFormat="1" applyFont="1" applyFill="1" applyBorder="1" applyAlignment="1" applyProtection="1">
      <alignment horizontal="right" vertical="top"/>
      <protection locked="0"/>
    </xf>
    <xf numFmtId="2" fontId="23" fillId="0" borderId="10" xfId="0" applyNumberFormat="1" applyFont="1" applyBorder="1" applyAlignment="1" applyProtection="1">
      <alignment horizontal="right" vertical="top"/>
      <protection locked="0"/>
    </xf>
    <xf numFmtId="0" fontId="0" fillId="0" borderId="0" xfId="0" applyBorder="1" applyAlignment="1" applyProtection="1">
      <alignment/>
      <protection/>
    </xf>
    <xf numFmtId="0" fontId="6" fillId="0" borderId="0" xfId="0" applyFont="1" applyFill="1" applyBorder="1" applyAlignment="1" applyProtection="1">
      <alignment vertical="top" wrapText="1"/>
      <protection/>
    </xf>
    <xf numFmtId="2" fontId="0" fillId="0" borderId="0" xfId="0" applyNumberFormat="1" applyFont="1" applyBorder="1" applyAlignment="1" applyProtection="1">
      <alignment/>
      <protection/>
    </xf>
    <xf numFmtId="2" fontId="0" fillId="0" borderId="10" xfId="0" applyNumberFormat="1" applyFont="1" applyBorder="1" applyAlignment="1" applyProtection="1">
      <alignment/>
      <protection/>
    </xf>
    <xf numFmtId="2" fontId="43" fillId="0" borderId="10" xfId="0" applyNumberFormat="1" applyFont="1" applyBorder="1" applyAlignment="1" applyProtection="1">
      <alignment horizontal="center" vertical="top"/>
      <protection/>
    </xf>
    <xf numFmtId="2" fontId="0" fillId="0" borderId="0" xfId="0" applyNumberFormat="1" applyBorder="1" applyAlignment="1" applyProtection="1">
      <alignment/>
      <protection/>
    </xf>
    <xf numFmtId="2" fontId="0" fillId="0" borderId="0" xfId="0" applyNumberFormat="1" applyAlignment="1" applyProtection="1">
      <alignment/>
      <protection/>
    </xf>
    <xf numFmtId="0" fontId="44" fillId="0" borderId="10" xfId="0" applyFont="1" applyBorder="1" applyAlignment="1" applyProtection="1">
      <alignment horizontal="center"/>
      <protection/>
    </xf>
    <xf numFmtId="0" fontId="2" fillId="0" borderId="10" xfId="0" applyFont="1" applyBorder="1" applyAlignment="1" applyProtection="1">
      <alignment horizontal="left" vertical="top" wrapText="1"/>
      <protection/>
    </xf>
    <xf numFmtId="0" fontId="41" fillId="0" borderId="10" xfId="0" applyFont="1" applyBorder="1" applyAlignment="1" applyProtection="1">
      <alignment horizontal="left" vertical="top" wrapText="1"/>
      <protection/>
    </xf>
    <xf numFmtId="0" fontId="0" fillId="0" borderId="10" xfId="0" applyFont="1" applyBorder="1" applyAlignment="1" applyProtection="1">
      <alignment horizontal="center"/>
      <protection/>
    </xf>
    <xf numFmtId="0" fontId="3" fillId="0" borderId="10" xfId="0" applyFont="1" applyFill="1" applyBorder="1" applyAlignment="1" applyProtection="1">
      <alignment vertical="top"/>
      <protection/>
    </xf>
    <xf numFmtId="0" fontId="5" fillId="0" borderId="10" xfId="0" applyFont="1" applyFill="1" applyBorder="1" applyAlignment="1" applyProtection="1">
      <alignment vertical="center" wrapText="1"/>
      <protection/>
    </xf>
    <xf numFmtId="2" fontId="3" fillId="0" borderId="10"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top" wrapText="1"/>
      <protection/>
    </xf>
    <xf numFmtId="0" fontId="5" fillId="0" borderId="10" xfId="0" applyFont="1" applyFill="1" applyBorder="1" applyAlignment="1" applyProtection="1">
      <alignment horizontal="justify" wrapText="1"/>
      <protection/>
    </xf>
    <xf numFmtId="2" fontId="3"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justify" vertical="top" wrapText="1"/>
      <protection/>
    </xf>
    <xf numFmtId="2" fontId="4" fillId="0" borderId="10" xfId="0" applyNumberFormat="1" applyFont="1" applyFill="1" applyBorder="1" applyAlignment="1" applyProtection="1">
      <alignment horizontal="center" vertical="top" wrapText="1"/>
      <protection/>
    </xf>
    <xf numFmtId="164" fontId="4" fillId="0" borderId="10" xfId="0" applyNumberFormat="1" applyFont="1" applyFill="1" applyBorder="1" applyAlignment="1" applyProtection="1">
      <alignment horizontal="center" vertical="top" wrapText="1"/>
      <protection/>
    </xf>
    <xf numFmtId="0" fontId="5" fillId="0" borderId="10" xfId="0" applyFont="1" applyFill="1" applyBorder="1" applyAlignment="1" applyProtection="1">
      <alignment horizontal="justify" vertical="top" wrapText="1"/>
      <protection/>
    </xf>
    <xf numFmtId="2" fontId="4" fillId="0" borderId="10" xfId="0" applyNumberFormat="1" applyFont="1" applyFill="1" applyBorder="1" applyAlignment="1" applyProtection="1">
      <alignment vertical="top"/>
      <protection/>
    </xf>
    <xf numFmtId="2" fontId="4" fillId="0" borderId="10" xfId="0" applyNumberFormat="1" applyFont="1" applyFill="1" applyBorder="1" applyAlignment="1" applyProtection="1">
      <alignment/>
      <protection/>
    </xf>
    <xf numFmtId="0" fontId="4" fillId="0" borderId="10" xfId="0" applyFont="1" applyFill="1" applyBorder="1" applyAlignment="1" applyProtection="1">
      <alignment vertical="center" wrapText="1"/>
      <protection/>
    </xf>
    <xf numFmtId="2" fontId="4" fillId="0" borderId="10" xfId="0" applyNumberFormat="1" applyFont="1" applyFill="1" applyBorder="1" applyAlignment="1" applyProtection="1">
      <alignment wrapText="1"/>
      <protection/>
    </xf>
    <xf numFmtId="0" fontId="4"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2" fontId="4" fillId="0" borderId="10" xfId="0" applyNumberFormat="1" applyFont="1" applyFill="1" applyBorder="1" applyAlignment="1" applyProtection="1">
      <alignment horizontal="center" wrapText="1"/>
      <protection/>
    </xf>
    <xf numFmtId="0" fontId="5" fillId="0" borderId="10" xfId="0" applyFont="1" applyFill="1" applyBorder="1" applyAlignment="1" applyProtection="1">
      <alignment wrapText="1"/>
      <protection/>
    </xf>
    <xf numFmtId="0" fontId="24" fillId="0" borderId="10" xfId="0" applyFont="1" applyFill="1" applyBorder="1" applyAlignment="1" applyProtection="1">
      <alignment/>
      <protection/>
    </xf>
    <xf numFmtId="0" fontId="25" fillId="0" borderId="10" xfId="0" applyFont="1" applyFill="1" applyBorder="1" applyAlignment="1" applyProtection="1">
      <alignment/>
      <protection/>
    </xf>
    <xf numFmtId="2" fontId="24" fillId="0" borderId="10" xfId="0" applyNumberFormat="1" applyFont="1" applyFill="1" applyBorder="1" applyAlignment="1" applyProtection="1">
      <alignment horizontal="center"/>
      <protection/>
    </xf>
    <xf numFmtId="2" fontId="24" fillId="0" borderId="10" xfId="0" applyNumberFormat="1" applyFont="1" applyFill="1" applyBorder="1" applyAlignment="1" applyProtection="1" quotePrefix="1">
      <alignment horizontal="center"/>
      <protection/>
    </xf>
    <xf numFmtId="0" fontId="6" fillId="0" borderId="10" xfId="0" applyFont="1" applyFill="1" applyBorder="1" applyAlignment="1" applyProtection="1">
      <alignment horizontal="justify" vertical="top"/>
      <protection/>
    </xf>
    <xf numFmtId="0" fontId="3" fillId="0" borderId="10" xfId="0" applyFont="1" applyFill="1" applyBorder="1" applyAlignment="1" applyProtection="1">
      <alignment horizontal="center" vertical="top"/>
      <protection/>
    </xf>
    <xf numFmtId="164" fontId="4"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justify" wrapText="1"/>
      <protection/>
    </xf>
    <xf numFmtId="0" fontId="5" fillId="0" borderId="10" xfId="0" applyFont="1" applyFill="1" applyBorder="1" applyAlignment="1" applyProtection="1">
      <alignment vertical="top"/>
      <protection/>
    </xf>
    <xf numFmtId="2" fontId="4" fillId="0" borderId="10"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vertical="top" wrapText="1"/>
      <protection/>
    </xf>
    <xf numFmtId="0" fontId="3" fillId="0" borderId="10" xfId="0" applyFont="1" applyFill="1" applyBorder="1" applyAlignment="1" applyProtection="1">
      <alignment horizontal="center" vertical="top" wrapText="1"/>
      <protection/>
    </xf>
    <xf numFmtId="2" fontId="4"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2" fontId="3"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vertical="center" wrapText="1"/>
      <protection/>
    </xf>
    <xf numFmtId="164" fontId="4"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wrapText="1"/>
      <protection/>
    </xf>
    <xf numFmtId="2" fontId="4" fillId="0" borderId="10" xfId="42"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top"/>
      <protection/>
    </xf>
    <xf numFmtId="1" fontId="3" fillId="0" borderId="10" xfId="0" applyNumberFormat="1" applyFont="1" applyFill="1" applyBorder="1" applyAlignment="1" applyProtection="1">
      <alignment horizontal="center" vertical="top"/>
      <protection/>
    </xf>
    <xf numFmtId="0" fontId="4" fillId="0" borderId="10" xfId="0" applyFont="1" applyFill="1" applyBorder="1" applyAlignment="1" applyProtection="1">
      <alignment horizontal="center"/>
      <protection/>
    </xf>
    <xf numFmtId="2" fontId="41" fillId="0" borderId="10" xfId="0" applyNumberFormat="1" applyFont="1" applyBorder="1" applyAlignment="1" applyProtection="1">
      <alignment/>
      <protection locked="0"/>
    </xf>
    <xf numFmtId="0" fontId="0" fillId="0" borderId="10" xfId="0" applyFont="1" applyBorder="1" applyAlignment="1" applyProtection="1">
      <alignment/>
      <protection locked="0"/>
    </xf>
    <xf numFmtId="0" fontId="0" fillId="0" borderId="10"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showZeros="0" tabSelected="1" view="pageBreakPreview" zoomScale="145" zoomScaleSheetLayoutView="145" zoomScalePageLayoutView="0" workbookViewId="0" topLeftCell="A1">
      <selection activeCell="B8" sqref="B8"/>
    </sheetView>
  </sheetViews>
  <sheetFormatPr defaultColWidth="9.140625" defaultRowHeight="15"/>
  <cols>
    <col min="1" max="1" width="7.00390625" style="1" customWidth="1"/>
    <col min="2" max="2" width="39.140625" style="1" customWidth="1"/>
    <col min="3" max="3" width="7.421875" style="14" customWidth="1"/>
    <col min="4" max="4" width="8.140625" style="14" customWidth="1"/>
    <col min="5" max="5" width="14.7109375" style="1" customWidth="1"/>
    <col min="6" max="6" width="15.57421875" style="1" customWidth="1"/>
    <col min="7" max="16384" width="9.140625" style="1" customWidth="1"/>
  </cols>
  <sheetData>
    <row r="1" spans="1:6" ht="21">
      <c r="A1" s="15" t="s">
        <v>6</v>
      </c>
      <c r="B1" s="15"/>
      <c r="C1" s="15"/>
      <c r="D1" s="15"/>
      <c r="E1" s="15"/>
      <c r="F1" s="15"/>
    </row>
    <row r="2" spans="1:6" ht="15">
      <c r="A2" s="2"/>
      <c r="B2" s="2"/>
      <c r="C2" s="11"/>
      <c r="D2" s="11"/>
      <c r="E2" s="2"/>
      <c r="F2" s="2"/>
    </row>
    <row r="3" spans="1:6" ht="15">
      <c r="A3" s="16" t="s">
        <v>59</v>
      </c>
      <c r="B3" s="17"/>
      <c r="C3" s="17"/>
      <c r="D3" s="17"/>
      <c r="E3" s="17"/>
      <c r="F3" s="17"/>
    </row>
    <row r="4" spans="1:6" ht="15">
      <c r="A4" s="2" t="s">
        <v>7</v>
      </c>
      <c r="C4" s="11"/>
      <c r="D4" s="11"/>
      <c r="E4" s="18"/>
      <c r="F4" s="18"/>
    </row>
    <row r="5" spans="1:6" ht="15.75">
      <c r="A5" s="3" t="s">
        <v>0</v>
      </c>
      <c r="B5" s="3" t="s">
        <v>1</v>
      </c>
      <c r="C5" s="12" t="s">
        <v>4</v>
      </c>
      <c r="D5" s="12" t="s">
        <v>2</v>
      </c>
      <c r="E5" s="3" t="s">
        <v>63</v>
      </c>
      <c r="F5" s="3" t="s">
        <v>64</v>
      </c>
    </row>
    <row r="6" spans="1:6" ht="15">
      <c r="A6" s="19"/>
      <c r="B6" s="20" t="s">
        <v>8</v>
      </c>
      <c r="C6" s="21"/>
      <c r="D6" s="21"/>
      <c r="E6" s="2"/>
      <c r="F6" s="2"/>
    </row>
    <row r="7" spans="1:6" ht="15">
      <c r="A7" s="22">
        <v>1</v>
      </c>
      <c r="B7" s="23" t="s">
        <v>9</v>
      </c>
      <c r="C7" s="24"/>
      <c r="D7" s="24"/>
      <c r="E7" s="4"/>
      <c r="F7" s="4">
        <f>E7*C7</f>
        <v>0</v>
      </c>
    </row>
    <row r="8" spans="1:6" ht="409.5" customHeight="1">
      <c r="A8" s="22"/>
      <c r="B8" s="25" t="s">
        <v>10</v>
      </c>
      <c r="C8" s="26"/>
      <c r="D8" s="26"/>
      <c r="E8" s="4"/>
      <c r="F8" s="4"/>
    </row>
    <row r="9" spans="1:6" ht="15">
      <c r="A9" s="27">
        <f>A7+0.1</f>
        <v>1.1</v>
      </c>
      <c r="B9" s="28" t="s">
        <v>11</v>
      </c>
      <c r="C9" s="29"/>
      <c r="D9" s="29"/>
      <c r="E9" s="4"/>
      <c r="F9" s="4">
        <f>E9*C9</f>
        <v>0</v>
      </c>
    </row>
    <row r="10" spans="1:6" ht="15">
      <c r="A10" s="27"/>
      <c r="B10" s="25" t="s">
        <v>12</v>
      </c>
      <c r="C10" s="30"/>
      <c r="D10" s="30"/>
      <c r="E10" s="4"/>
      <c r="F10" s="4">
        <f>E10*C10</f>
        <v>0</v>
      </c>
    </row>
    <row r="11" spans="1:6" ht="15">
      <c r="A11" s="27"/>
      <c r="B11" s="25" t="s">
        <v>13</v>
      </c>
      <c r="C11" s="30"/>
      <c r="D11" s="30"/>
      <c r="E11" s="4"/>
      <c r="F11" s="4"/>
    </row>
    <row r="12" spans="1:6" ht="15">
      <c r="A12" s="27"/>
      <c r="B12" s="25" t="s">
        <v>14</v>
      </c>
      <c r="C12" s="30"/>
      <c r="D12" s="30"/>
      <c r="E12" s="4"/>
      <c r="F12" s="4">
        <f>E12*C12</f>
        <v>0</v>
      </c>
    </row>
    <row r="13" spans="1:6" ht="15">
      <c r="A13" s="27"/>
      <c r="B13" s="25" t="s">
        <v>60</v>
      </c>
      <c r="C13" s="26" t="s">
        <v>3</v>
      </c>
      <c r="D13" s="26">
        <v>1</v>
      </c>
      <c r="E13" s="7"/>
      <c r="F13" s="5">
        <f>+E13*D13</f>
        <v>0</v>
      </c>
    </row>
    <row r="14" spans="1:6" ht="15">
      <c r="A14" s="31">
        <v>2</v>
      </c>
      <c r="B14" s="20" t="s">
        <v>15</v>
      </c>
      <c r="C14" s="32"/>
      <c r="D14" s="32"/>
      <c r="E14" s="6"/>
      <c r="F14" s="5">
        <f aca="true" t="shared" si="0" ref="F14:F65">+E14*D14</f>
        <v>0</v>
      </c>
    </row>
    <row r="15" spans="1:6" ht="213.75">
      <c r="A15" s="33"/>
      <c r="B15" s="25" t="s">
        <v>16</v>
      </c>
      <c r="C15" s="32"/>
      <c r="D15" s="32"/>
      <c r="E15" s="6"/>
      <c r="F15" s="5">
        <f t="shared" si="0"/>
        <v>0</v>
      </c>
    </row>
    <row r="16" spans="1:6" ht="23.25">
      <c r="A16" s="33"/>
      <c r="B16" s="34" t="s">
        <v>17</v>
      </c>
      <c r="C16" s="32"/>
      <c r="D16" s="32"/>
      <c r="E16" s="63"/>
      <c r="F16" s="5">
        <f t="shared" si="0"/>
        <v>0</v>
      </c>
    </row>
    <row r="17" spans="1:6" ht="23.25">
      <c r="A17" s="33"/>
      <c r="B17" s="34" t="s">
        <v>18</v>
      </c>
      <c r="C17" s="32"/>
      <c r="D17" s="32"/>
      <c r="E17" s="64"/>
      <c r="F17" s="5">
        <f t="shared" si="0"/>
        <v>0</v>
      </c>
    </row>
    <row r="18" spans="1:6" ht="15">
      <c r="A18" s="33"/>
      <c r="B18" s="34"/>
      <c r="C18" s="32"/>
      <c r="D18" s="32"/>
      <c r="E18" s="65"/>
      <c r="F18" s="5">
        <f t="shared" si="0"/>
        <v>0</v>
      </c>
    </row>
    <row r="19" spans="1:6" ht="23.25">
      <c r="A19" s="33">
        <v>2.1</v>
      </c>
      <c r="B19" s="34" t="s">
        <v>19</v>
      </c>
      <c r="C19" s="35" t="s">
        <v>20</v>
      </c>
      <c r="D19" s="35">
        <v>2</v>
      </c>
      <c r="E19" s="65"/>
      <c r="F19" s="5">
        <f t="shared" si="0"/>
        <v>0</v>
      </c>
    </row>
    <row r="20" spans="1:6" ht="15">
      <c r="A20" s="33"/>
      <c r="B20" s="34"/>
      <c r="C20" s="32"/>
      <c r="D20" s="35"/>
      <c r="E20" s="65"/>
      <c r="F20" s="5">
        <f t="shared" si="0"/>
        <v>0</v>
      </c>
    </row>
    <row r="21" spans="1:6" ht="23.25">
      <c r="A21" s="33"/>
      <c r="B21" s="34" t="s">
        <v>21</v>
      </c>
      <c r="C21" s="32"/>
      <c r="D21" s="35"/>
      <c r="E21" s="65"/>
      <c r="F21" s="5">
        <f t="shared" si="0"/>
        <v>0</v>
      </c>
    </row>
    <row r="22" spans="1:6" ht="15">
      <c r="A22" s="33"/>
      <c r="B22" s="34"/>
      <c r="C22" s="32"/>
      <c r="D22" s="35"/>
      <c r="E22" s="65"/>
      <c r="F22" s="5">
        <f t="shared" si="0"/>
        <v>0</v>
      </c>
    </row>
    <row r="23" spans="1:6" ht="15">
      <c r="A23" s="33">
        <v>3</v>
      </c>
      <c r="B23" s="36" t="s">
        <v>22</v>
      </c>
      <c r="C23" s="32"/>
      <c r="D23" s="35"/>
      <c r="E23" s="65"/>
      <c r="F23" s="5">
        <f t="shared" si="0"/>
        <v>0</v>
      </c>
    </row>
    <row r="24" spans="1:6" ht="15">
      <c r="A24" s="37"/>
      <c r="B24" s="38"/>
      <c r="C24" s="39"/>
      <c r="D24" s="40"/>
      <c r="E24" s="65"/>
      <c r="F24" s="5">
        <f t="shared" si="0"/>
        <v>0</v>
      </c>
    </row>
    <row r="25" spans="1:6" ht="56.25">
      <c r="A25" s="33"/>
      <c r="B25" s="41" t="s">
        <v>23</v>
      </c>
      <c r="C25" s="32"/>
      <c r="D25" s="35"/>
      <c r="E25" s="65"/>
      <c r="F25" s="5">
        <f t="shared" si="0"/>
        <v>0</v>
      </c>
    </row>
    <row r="26" spans="1:6" ht="197.25" customHeight="1">
      <c r="A26" s="33"/>
      <c r="B26" s="41" t="s">
        <v>24</v>
      </c>
      <c r="C26" s="32"/>
      <c r="D26" s="35"/>
      <c r="E26" s="65"/>
      <c r="F26" s="5">
        <f t="shared" si="0"/>
        <v>0</v>
      </c>
    </row>
    <row r="27" spans="1:6" ht="15">
      <c r="A27" s="33"/>
      <c r="B27" s="34" t="s">
        <v>25</v>
      </c>
      <c r="C27" s="32"/>
      <c r="D27" s="35"/>
      <c r="E27" s="65"/>
      <c r="F27" s="5">
        <f t="shared" si="0"/>
        <v>0</v>
      </c>
    </row>
    <row r="28" spans="1:6" ht="15">
      <c r="A28" s="33"/>
      <c r="B28" s="34" t="s">
        <v>26</v>
      </c>
      <c r="C28" s="32"/>
      <c r="D28" s="35"/>
      <c r="E28" s="65"/>
      <c r="F28" s="5">
        <f t="shared" si="0"/>
        <v>0</v>
      </c>
    </row>
    <row r="29" spans="1:6" ht="15">
      <c r="A29" s="33"/>
      <c r="B29" s="34" t="s">
        <v>27</v>
      </c>
      <c r="C29" s="32"/>
      <c r="D29" s="35"/>
      <c r="E29" s="65"/>
      <c r="F29" s="5">
        <f t="shared" si="0"/>
        <v>0</v>
      </c>
    </row>
    <row r="30" spans="1:6" ht="15">
      <c r="A30" s="33">
        <v>3.1</v>
      </c>
      <c r="B30" s="34" t="s">
        <v>28</v>
      </c>
      <c r="C30" s="35" t="s">
        <v>20</v>
      </c>
      <c r="D30" s="35">
        <v>2</v>
      </c>
      <c r="E30" s="65"/>
      <c r="F30" s="5">
        <f t="shared" si="0"/>
        <v>0</v>
      </c>
    </row>
    <row r="31" spans="1:6" ht="15">
      <c r="A31" s="33"/>
      <c r="B31" s="34"/>
      <c r="C31" s="32"/>
      <c r="D31" s="32"/>
      <c r="E31" s="65"/>
      <c r="F31" s="5">
        <f t="shared" si="0"/>
        <v>0</v>
      </c>
    </row>
    <row r="32" spans="1:6" ht="15">
      <c r="A32" s="33">
        <v>4</v>
      </c>
      <c r="B32" s="36" t="s">
        <v>29</v>
      </c>
      <c r="C32" s="32"/>
      <c r="D32" s="32"/>
      <c r="E32" s="65"/>
      <c r="F32" s="5">
        <f t="shared" si="0"/>
        <v>0</v>
      </c>
    </row>
    <row r="33" spans="1:6" ht="15">
      <c r="A33" s="33">
        <v>4.1</v>
      </c>
      <c r="B33" s="36" t="s">
        <v>30</v>
      </c>
      <c r="C33" s="32"/>
      <c r="D33" s="32"/>
      <c r="E33" s="65"/>
      <c r="F33" s="5">
        <f t="shared" si="0"/>
        <v>0</v>
      </c>
    </row>
    <row r="34" spans="1:6" ht="67.5">
      <c r="A34" s="42"/>
      <c r="B34" s="41" t="s">
        <v>61</v>
      </c>
      <c r="C34" s="26"/>
      <c r="D34" s="26"/>
      <c r="E34" s="65"/>
      <c r="F34" s="5">
        <f t="shared" si="0"/>
        <v>0</v>
      </c>
    </row>
    <row r="35" spans="1:6" ht="15">
      <c r="A35" s="43" t="s">
        <v>31</v>
      </c>
      <c r="B35" s="25" t="s">
        <v>32</v>
      </c>
      <c r="C35" s="26" t="s">
        <v>33</v>
      </c>
      <c r="D35" s="26">
        <v>100</v>
      </c>
      <c r="E35" s="65"/>
      <c r="F35" s="5">
        <f t="shared" si="0"/>
        <v>0</v>
      </c>
    </row>
    <row r="36" spans="1:6" ht="15">
      <c r="A36" s="43" t="s">
        <v>34</v>
      </c>
      <c r="B36" s="44" t="s">
        <v>35</v>
      </c>
      <c r="C36" s="26" t="s">
        <v>33</v>
      </c>
      <c r="D36" s="26">
        <v>10</v>
      </c>
      <c r="E36" s="65"/>
      <c r="F36" s="5">
        <f t="shared" si="0"/>
        <v>0</v>
      </c>
    </row>
    <row r="37" spans="1:6" ht="15">
      <c r="A37" s="42"/>
      <c r="B37" s="45" t="s">
        <v>36</v>
      </c>
      <c r="C37" s="46"/>
      <c r="D37" s="46"/>
      <c r="E37" s="65"/>
      <c r="F37" s="5">
        <f t="shared" si="0"/>
        <v>0</v>
      </c>
    </row>
    <row r="38" spans="1:6" ht="33.75">
      <c r="A38" s="47">
        <v>5</v>
      </c>
      <c r="B38" s="25" t="s">
        <v>37</v>
      </c>
      <c r="C38" s="26"/>
      <c r="D38" s="26"/>
      <c r="E38" s="65"/>
      <c r="F38" s="5">
        <f t="shared" si="0"/>
        <v>0</v>
      </c>
    </row>
    <row r="39" spans="1:6" ht="33.75">
      <c r="A39" s="43">
        <f>A38+0.1</f>
        <v>5.1</v>
      </c>
      <c r="B39" s="48" t="s">
        <v>38</v>
      </c>
      <c r="C39" s="26" t="s">
        <v>33</v>
      </c>
      <c r="D39" s="26">
        <v>2</v>
      </c>
      <c r="E39" s="65"/>
      <c r="F39" s="5">
        <f t="shared" si="0"/>
        <v>0</v>
      </c>
    </row>
    <row r="40" spans="1:6" ht="34.5">
      <c r="A40" s="43">
        <f>A39+0.1</f>
        <v>5.199999999999999</v>
      </c>
      <c r="B40" s="34" t="s">
        <v>39</v>
      </c>
      <c r="C40" s="26" t="s">
        <v>33</v>
      </c>
      <c r="D40" s="26">
        <v>2</v>
      </c>
      <c r="E40" s="65"/>
      <c r="F40" s="5">
        <f t="shared" si="0"/>
        <v>0</v>
      </c>
    </row>
    <row r="41" spans="1:6" ht="15">
      <c r="A41" s="49"/>
      <c r="B41" s="41"/>
      <c r="C41" s="26"/>
      <c r="D41" s="26"/>
      <c r="E41" s="65"/>
      <c r="F41" s="5">
        <f t="shared" si="0"/>
        <v>0</v>
      </c>
    </row>
    <row r="42" spans="1:6" ht="22.5">
      <c r="A42" s="47">
        <v>6</v>
      </c>
      <c r="B42" s="25" t="s">
        <v>40</v>
      </c>
      <c r="C42" s="26" t="s">
        <v>33</v>
      </c>
      <c r="D42" s="26">
        <v>1</v>
      </c>
      <c r="E42" s="65"/>
      <c r="F42" s="5">
        <f t="shared" si="0"/>
        <v>0</v>
      </c>
    </row>
    <row r="43" spans="1:6" ht="15">
      <c r="A43" s="47"/>
      <c r="B43" s="44"/>
      <c r="C43" s="26"/>
      <c r="D43" s="26"/>
      <c r="E43" s="65"/>
      <c r="F43" s="5">
        <f t="shared" si="0"/>
        <v>0</v>
      </c>
    </row>
    <row r="44" spans="1:6" ht="33.75">
      <c r="A44" s="47">
        <f>A42+1</f>
        <v>7</v>
      </c>
      <c r="B44" s="25" t="s">
        <v>41</v>
      </c>
      <c r="C44" s="26" t="s">
        <v>33</v>
      </c>
      <c r="D44" s="50">
        <v>2</v>
      </c>
      <c r="E44" s="65"/>
      <c r="F44" s="5">
        <f t="shared" si="0"/>
        <v>0</v>
      </c>
    </row>
    <row r="45" spans="1:6" ht="15">
      <c r="A45" s="47"/>
      <c r="B45" s="44"/>
      <c r="C45" s="26"/>
      <c r="D45" s="50"/>
      <c r="E45" s="65"/>
      <c r="F45" s="5">
        <f t="shared" si="0"/>
        <v>0</v>
      </c>
    </row>
    <row r="46" spans="1:6" ht="15">
      <c r="A46" s="49"/>
      <c r="B46" s="28" t="s">
        <v>42</v>
      </c>
      <c r="C46" s="24"/>
      <c r="D46" s="26"/>
      <c r="E46" s="65"/>
      <c r="F46" s="5">
        <f t="shared" si="0"/>
        <v>0</v>
      </c>
    </row>
    <row r="47" spans="1:6" ht="73.5" customHeight="1">
      <c r="A47" s="51">
        <v>8</v>
      </c>
      <c r="B47" s="25" t="s">
        <v>43</v>
      </c>
      <c r="C47" s="50" t="s">
        <v>33</v>
      </c>
      <c r="D47" s="50">
        <v>20</v>
      </c>
      <c r="E47" s="65"/>
      <c r="F47" s="5">
        <f t="shared" si="0"/>
        <v>0</v>
      </c>
    </row>
    <row r="48" spans="1:6" ht="111.75" customHeight="1">
      <c r="A48" s="51">
        <v>9</v>
      </c>
      <c r="B48" s="25" t="s">
        <v>44</v>
      </c>
      <c r="C48" s="52"/>
      <c r="D48" s="52"/>
      <c r="E48" s="65"/>
      <c r="F48" s="5">
        <f t="shared" si="0"/>
        <v>0</v>
      </c>
    </row>
    <row r="49" spans="1:6" ht="15">
      <c r="A49" s="43">
        <v>9.1</v>
      </c>
      <c r="B49" s="53" t="s">
        <v>45</v>
      </c>
      <c r="C49" s="50" t="s">
        <v>33</v>
      </c>
      <c r="D49" s="50">
        <v>60</v>
      </c>
      <c r="E49" s="65"/>
      <c r="F49" s="5">
        <f t="shared" si="0"/>
        <v>0</v>
      </c>
    </row>
    <row r="50" spans="1:6" ht="15">
      <c r="A50" s="54"/>
      <c r="B50" s="55"/>
      <c r="C50" s="46"/>
      <c r="D50" s="56"/>
      <c r="E50" s="65"/>
      <c r="F50" s="5">
        <f t="shared" si="0"/>
        <v>0</v>
      </c>
    </row>
    <row r="51" spans="1:6" ht="20.25" customHeight="1">
      <c r="A51" s="57">
        <v>10</v>
      </c>
      <c r="B51" s="58" t="s">
        <v>46</v>
      </c>
      <c r="C51" s="46"/>
      <c r="D51" s="56"/>
      <c r="E51" s="65"/>
      <c r="F51" s="5">
        <f t="shared" si="0"/>
        <v>0</v>
      </c>
    </row>
    <row r="52" spans="1:6" ht="45">
      <c r="A52" s="59"/>
      <c r="B52" s="55" t="s">
        <v>47</v>
      </c>
      <c r="C52" s="46"/>
      <c r="D52" s="56"/>
      <c r="E52" s="65"/>
      <c r="F52" s="5">
        <f t="shared" si="0"/>
        <v>0</v>
      </c>
    </row>
    <row r="53" spans="1:6" ht="15">
      <c r="A53" s="54"/>
      <c r="B53" s="58" t="s">
        <v>48</v>
      </c>
      <c r="C53" s="46"/>
      <c r="D53" s="56"/>
      <c r="E53" s="65"/>
      <c r="F53" s="5">
        <f t="shared" si="0"/>
        <v>0</v>
      </c>
    </row>
    <row r="54" spans="1:6" ht="15">
      <c r="A54" s="59">
        <v>10.1</v>
      </c>
      <c r="B54" s="55" t="s">
        <v>49</v>
      </c>
      <c r="C54" s="46" t="s">
        <v>5</v>
      </c>
      <c r="D54" s="56">
        <v>20</v>
      </c>
      <c r="E54" s="65"/>
      <c r="F54" s="5">
        <f t="shared" si="0"/>
        <v>0</v>
      </c>
    </row>
    <row r="55" spans="1:6" ht="15">
      <c r="A55" s="59">
        <v>10.2</v>
      </c>
      <c r="B55" s="55" t="s">
        <v>50</v>
      </c>
      <c r="C55" s="46" t="s">
        <v>5</v>
      </c>
      <c r="D55" s="56">
        <v>30</v>
      </c>
      <c r="E55" s="65"/>
      <c r="F55" s="5">
        <f t="shared" si="0"/>
        <v>0</v>
      </c>
    </row>
    <row r="56" spans="1:6" ht="15">
      <c r="A56" s="59">
        <v>10.3</v>
      </c>
      <c r="B56" s="55" t="s">
        <v>51</v>
      </c>
      <c r="C56" s="46" t="s">
        <v>5</v>
      </c>
      <c r="D56" s="56">
        <v>35</v>
      </c>
      <c r="E56" s="65"/>
      <c r="F56" s="5">
        <f t="shared" si="0"/>
        <v>0</v>
      </c>
    </row>
    <row r="57" spans="1:6" ht="15">
      <c r="A57" s="60"/>
      <c r="B57" s="55"/>
      <c r="C57" s="46"/>
      <c r="D57" s="46"/>
      <c r="E57" s="65"/>
      <c r="F57" s="5">
        <f t="shared" si="0"/>
        <v>0</v>
      </c>
    </row>
    <row r="58" spans="1:6" ht="15">
      <c r="A58" s="61">
        <v>11</v>
      </c>
      <c r="B58" s="58" t="s">
        <v>52</v>
      </c>
      <c r="C58" s="46"/>
      <c r="D58" s="46"/>
      <c r="E58" s="65"/>
      <c r="F58" s="5">
        <f t="shared" si="0"/>
        <v>0</v>
      </c>
    </row>
    <row r="59" spans="1:6" ht="22.5">
      <c r="A59" s="60">
        <v>11.1</v>
      </c>
      <c r="B59" s="55" t="s">
        <v>53</v>
      </c>
      <c r="C59" s="46" t="s">
        <v>5</v>
      </c>
      <c r="D59" s="56">
        <v>30</v>
      </c>
      <c r="E59" s="65"/>
      <c r="F59" s="5">
        <f t="shared" si="0"/>
        <v>0</v>
      </c>
    </row>
    <row r="60" spans="1:6" ht="22.5">
      <c r="A60" s="62">
        <v>11.2</v>
      </c>
      <c r="B60" s="55" t="s">
        <v>54</v>
      </c>
      <c r="C60" s="46" t="s">
        <v>5</v>
      </c>
      <c r="D60" s="56">
        <v>35</v>
      </c>
      <c r="E60" s="65"/>
      <c r="F60" s="5">
        <f t="shared" si="0"/>
        <v>0</v>
      </c>
    </row>
    <row r="61" spans="1:6" ht="15">
      <c r="A61" s="62"/>
      <c r="B61" s="48"/>
      <c r="C61" s="46"/>
      <c r="D61" s="56"/>
      <c r="E61" s="65"/>
      <c r="F61" s="5">
        <f t="shared" si="0"/>
        <v>0</v>
      </c>
    </row>
    <row r="62" spans="1:6" ht="15">
      <c r="A62" s="62"/>
      <c r="B62" s="58" t="s">
        <v>55</v>
      </c>
      <c r="C62" s="46"/>
      <c r="D62" s="56"/>
      <c r="E62" s="65"/>
      <c r="F62" s="5">
        <f t="shared" si="0"/>
        <v>0</v>
      </c>
    </row>
    <row r="63" spans="1:6" ht="33.75">
      <c r="A63" s="62">
        <v>12</v>
      </c>
      <c r="B63" s="48" t="s">
        <v>56</v>
      </c>
      <c r="C63" s="46"/>
      <c r="D63" s="56"/>
      <c r="E63" s="65"/>
      <c r="F63" s="5">
        <f t="shared" si="0"/>
        <v>0</v>
      </c>
    </row>
    <row r="64" spans="1:6" ht="15">
      <c r="A64" s="62">
        <v>12.1</v>
      </c>
      <c r="B64" s="48" t="s">
        <v>57</v>
      </c>
      <c r="C64" s="46" t="s">
        <v>20</v>
      </c>
      <c r="D64" s="56">
        <v>2</v>
      </c>
      <c r="E64" s="65"/>
      <c r="F64" s="5">
        <f t="shared" si="0"/>
        <v>0</v>
      </c>
    </row>
    <row r="65" spans="1:6" ht="15">
      <c r="A65" s="62">
        <v>12.2</v>
      </c>
      <c r="B65" s="48" t="s">
        <v>58</v>
      </c>
      <c r="C65" s="46" t="s">
        <v>20</v>
      </c>
      <c r="D65" s="56">
        <v>1</v>
      </c>
      <c r="E65" s="65"/>
      <c r="F65" s="5">
        <f t="shared" si="0"/>
        <v>0</v>
      </c>
    </row>
    <row r="66" spans="1:6" ht="15">
      <c r="A66" s="8"/>
      <c r="B66" s="9" t="s">
        <v>62</v>
      </c>
      <c r="C66" s="13"/>
      <c r="D66" s="13"/>
      <c r="E66" s="8"/>
      <c r="F66" s="10">
        <f>SUM(F8:F65)</f>
        <v>0</v>
      </c>
    </row>
    <row r="67" spans="1:6" ht="15">
      <c r="A67" s="8"/>
      <c r="B67" s="8"/>
      <c r="C67" s="13"/>
      <c r="D67" s="13"/>
      <c r="E67" s="8"/>
      <c r="F67" s="8"/>
    </row>
  </sheetData>
  <sheetProtection/>
  <mergeCells count="5">
    <mergeCell ref="A1:F1"/>
    <mergeCell ref="A3:F3"/>
    <mergeCell ref="E4:F4"/>
    <mergeCell ref="A7:A8"/>
    <mergeCell ref="A9:A13"/>
  </mergeCells>
  <printOptions/>
  <pageMargins left="0.7" right="0.7" top="0.75" bottom="0.75" header="0.3" footer="0.3"/>
  <pageSetup fitToHeight="0" fitToWidth="1" horizontalDpi="600" verticalDpi="600" orientation="portrait" scale="98"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2021-01-21T10:02:01Z</dcterms:modified>
  <cp:category/>
  <cp:version/>
  <cp:contentType/>
  <cp:contentStatus/>
</cp:coreProperties>
</file>