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<sst xmlns="http://schemas.openxmlformats.org/spreadsheetml/2006/main" count="103" uniqueCount="51">
  <si>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</si>
  <si>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</si>
  <si>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</si>
  <si>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</si>
  <si>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</si>
  <si>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</si>
  <si>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</si>
  <si>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</si>
  <si>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</si>
  <si>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</si>
  <si>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</si>
  <si>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</si>
  <si>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</si>
  <si>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</si>
  <si>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</si>
  <si>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</si>
  <si>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</si>
  <si>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</si>
  <si>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</si>
  <si>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</si>
  <si>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</si>
  <si>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</si>
  <si>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</si>
  <si>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</si>
  <si>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</si>
  <si>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</si>
  <si>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</si>
  <si>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</si>
  <si>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</si>
  <si>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</si>
  <si>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</si>
  <si>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</si>
  <si>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</si>
  <si>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</si>
  <si>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</si>
  <si>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</si>
  <si>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</si>
  <si>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</si>
  <si>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</si>
  <si>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</si>
  <si>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</si>
  <si>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</si>
  <si>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</si>
  <si>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</si>
  <si>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</si>
  <si>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</si>
  <si>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Contract No:  12/C/D3/2022-23</t>
  </si>
  <si>
    <t>Name of Work:  Provding and fixing 20 mm  Aluminium curtain rod at each room of Hall-4</t>
  </si>
  <si>
    <t>MINOR CIVIL MAINTENANCE WORK:</t>
  </si>
  <si>
    <t>Provding and fixing 20 mm  Aluminium curtain rod</t>
  </si>
  <si>
    <t>Mtr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</si>
</sst>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righ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1">
      <selection activeCell="D16" sqref="D1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47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46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1" t="s">
        <v>44</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48</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48</v>
      </c>
      <c r="IE13" s="22"/>
      <c r="IF13" s="22"/>
      <c r="IG13" s="22"/>
      <c r="IH13" s="22"/>
      <c r="II13" s="22"/>
    </row>
    <row r="14" spans="1:243" s="21" customFormat="1" ht="42.75">
      <c r="A14" s="57">
        <v>1.01</v>
      </c>
      <c r="B14" s="58" t="s">
        <v>49</v>
      </c>
      <c r="C14" s="33"/>
      <c r="D14" s="33">
        <v>585</v>
      </c>
      <c r="E14" s="75" t="s">
        <v>50</v>
      </c>
      <c r="F14" s="64">
        <v>183.93</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107599.05</v>
      </c>
      <c r="BB14" s="51">
        <f>BA14+SUM(N14:AZ14)</f>
        <v>107599.05</v>
      </c>
      <c r="BC14" s="56" t="str">
        <f>SpellNumber(L14,BB14)</f>
        <v>INR  One Lakh Seven Thousand Five Hundred &amp; Ninety Nine  and Paise Five Only</v>
      </c>
      <c r="IA14" s="21">
        <v>1.01</v>
      </c>
      <c r="IB14" s="21" t="s">
        <v>49</v>
      </c>
      <c r="ID14" s="21">
        <v>585</v>
      </c>
      <c r="IE14" s="22" t="s">
        <v>50</v>
      </c>
      <c r="IF14" s="22"/>
      <c r="IG14" s="22"/>
      <c r="IH14" s="22"/>
      <c r="II14" s="22"/>
    </row>
    <row r="15" spans="1:55" ht="42.75">
      <c r="A15" s="44" t="s">
        <v>35</v>
      </c>
      <c r="B15" s="45"/>
      <c r="C15" s="46"/>
      <c r="D15" s="63"/>
      <c r="E15" s="63"/>
      <c r="F15" s="63"/>
      <c r="G15" s="34"/>
      <c r="H15" s="47"/>
      <c r="I15" s="47"/>
      <c r="J15" s="47"/>
      <c r="K15" s="47"/>
      <c r="L15" s="48"/>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5">
        <f>SUM(BA13:BA14)</f>
        <v>107599.05</v>
      </c>
      <c r="BB15" s="55">
        <f>SUM(BB13:BB14)</f>
        <v>107599.05</v>
      </c>
      <c r="BC15" s="59" t="str">
        <f>SpellNumber($E$2,BB15)</f>
        <v>INR  One Lakh Seven Thousand Five Hundred &amp; Ninety Nine  and Paise Five Only</v>
      </c>
    </row>
    <row r="16" spans="1:55" ht="46.5" customHeight="1">
      <c r="A16" s="24" t="s">
        <v>36</v>
      </c>
      <c r="B16" s="25"/>
      <c r="C16" s="26"/>
      <c r="D16" s="60"/>
      <c r="E16" s="61" t="s">
        <v>43</v>
      </c>
      <c r="F16" s="62"/>
      <c r="G16" s="27"/>
      <c r="H16" s="28"/>
      <c r="I16" s="28"/>
      <c r="J16" s="28"/>
      <c r="K16" s="29"/>
      <c r="L16" s="30"/>
      <c r="M16" s="31"/>
      <c r="N16" s="32"/>
      <c r="O16" s="21"/>
      <c r="P16" s="21"/>
      <c r="Q16" s="21"/>
      <c r="R16" s="21"/>
      <c r="S16" s="2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3">
        <f>IF(ISBLANK(F16),0,IF(E16="Excess (+)",ROUND(BA15+(BA15*F16),2),IF(E16="Less (-)",ROUND(BA15+(BA15*F16*(-1)),2),IF(E16="At Par",BA15,0))))</f>
        <v>0</v>
      </c>
      <c r="BB16" s="54">
        <f>ROUND(BA16,0)</f>
        <v>0</v>
      </c>
      <c r="BC16" s="36" t="str">
        <f>SpellNumber($E$2,BB16)</f>
        <v>INR Zero Only</v>
      </c>
    </row>
    <row r="17" spans="1:55" ht="45.75" customHeight="1">
      <c r="A17" s="23" t="s">
        <v>37</v>
      </c>
      <c r="B17" s="23"/>
      <c r="C17" s="67" t="str">
        <f>SpellNumber($E$2,BB16)</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sheetData>
  <sheetProtection password="8F23" sheet="1"/>
  <mergeCells count="9">
    <mergeCell ref="C17:BC17"/>
    <mergeCell ref="A1:L1"/>
    <mergeCell ref="A4:BC4"/>
    <mergeCell ref="A5:BC5"/>
    <mergeCell ref="A6:BC6"/>
    <mergeCell ref="A7:BC7"/>
    <mergeCell ref="A9:BC9"/>
    <mergeCell ref="D13:BC13"/>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D13 K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2022-05-24T06:30:48Z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