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<sst xmlns="http://schemas.openxmlformats.org/spreadsheetml/2006/main" count="3703" uniqueCount="691">
  <si>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</si>
  <si>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</si>
  <si>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</si>
  <si>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</si>
  <si>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</si>
  <si>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</si>
  <si>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</si>
  <si>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</si>
  <si>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</si>
  <si>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</si>
  <si>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</si>
  <si>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</si>
  <si>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</si>
  <si>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</si>
  <si>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</si>
  <si>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</si>
  <si>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</si>
  <si>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</si>
  <si>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</si>
  <si>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</si>
  <si>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</si>
  <si>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</si>
  <si>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</si>
  <si>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</si>
  <si>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</si>
  <si>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</si>
  <si>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</si>
  <si>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</si>
  <si>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</si>
  <si>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</si>
  <si>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</si>
  <si>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</si>
  <si>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</si>
  <si>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</si>
  <si>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</si>
  <si>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</si>
  <si>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</si>
  <si>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</si>
  <si>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</si>
  <si>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</si>
  <si>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</si>
  <si>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</si>
  <si>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</si>
  <si>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</si>
  <si>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</si>
  <si>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</si>
  <si>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</si>
  <si>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</si>
  <si>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</si>
  <si>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</si>
  <si>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</si>
  <si>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</si>
  <si>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</si>
  <si>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</si>
  <si>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</si>
  <si>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</si>
  <si>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</si>
  <si>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</si>
  <si>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</si>
  <si>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</si>
  <si>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</si>
  <si>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</si>
  <si>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1:4 (1 cement: 4 fine sand)</t>
  </si>
  <si>
    <t>1:2:4 (1 Cement : 2 coarse sand (zone-III) derived from natural sources : 4 graded stone aggregate 20 mm nominal size derived from natural sources)</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</si>
  <si>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</si>
  <si>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</si>
  <si>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</si>
  <si>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</si>
  <si>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150x10 mm</t>
  </si>
  <si>
    <t>100x10 mm</t>
  </si>
  <si>
    <t>100 mm</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</si>
  <si>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</si>
  <si>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</si>
  <si>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</si>
  <si>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</si>
  <si>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</si>
  <si>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</si>
  <si>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</si>
  <si>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</si>
  <si>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</si>
  <si>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</si>
  <si>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</si>
  <si>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</si>
  <si>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Window chowkhats</t>
  </si>
  <si>
    <t>Raking out joints in lime or cement mortar and preparing the surface for re-pointing or replastering, including disposal of rubbish to the dumping ground, all complete as per direction of Engineer-in-Charge.</t>
  </si>
  <si>
    <t>Demolishing lime concrete manually/ by mechanical means and disposal of material within 50 metres lead as per direction of Engineer- in-charge.</t>
  </si>
  <si>
    <t>From brick work in cement mortar</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</si>
  <si>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</si>
  <si>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</si>
  <si>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</si>
  <si>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</si>
  <si>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</si>
  <si>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</si>
  <si>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1000 Nos</t>
  </si>
  <si>
    <t>Contract No:  20/C/D1/2022-23</t>
  </si>
  <si>
    <t>Tender Inviting Authority: Superintending Engineer, IWD, IIT, Kanpur</t>
  </si>
  <si>
    <t>Name of Work: Carrying out minor maintenance work under zone-V ( hostels )</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</si>
  <si>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</si>
  <si>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</si>
  <si>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</si>
  <si>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</si>
  <si>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</si>
  <si>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</si>
  <si>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</si>
  <si>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</si>
  <si>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Excavating, supplying and filling of local earth (including royalty) by mechanical transport upto a lead of 5km also including ramming and watering of the earth in layers not exceeding 20 cm in trenches, plinth, sides of foundation etc. complete.</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</si>
  <si>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</si>
  <si>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</si>
  <si>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</si>
  <si>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Clearing jungle including uprooting of rank vegetation, grass, brush wood, trees and saplings of girth up to 30 cm measured at a height of 1 m above ground level and removal of rubbish up to a distance of 50 m outside the periphery of the area cleared.</t>
  </si>
  <si>
    <t>Supplying chemical emulsion in sealed containers including delivery as specified.</t>
  </si>
  <si>
    <t>Chlorpyriphos/ Lindane emulsifiable concentrate of 20%</t>
  </si>
  <si>
    <t>Diluting and injecting chemical emulsion for POST-CONSTRUCTIONAL anti-termite treatment (excluding the cost of chemical emulsion) :</t>
  </si>
  <si>
    <t>Treatment of existing masonry using chemical emulsion @ one litre per hole at 300 mm interval including drilling holes at 45 degree and plugging them with cement mortar 1:2 (1 cement : 2 coarse sand) to the full depth of the hole :</t>
  </si>
  <si>
    <t>With Chlorpyriphos/Lindane E.C. 20% with 1% concentration</t>
  </si>
  <si>
    <t>Extra for levelling &amp; neatly dressing of disposed soil completely as directed by Engineer-in-charge.</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</si>
  <si>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</si>
  <si>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</si>
  <si>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</si>
  <si>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1:3:6 (1 Cement : 3 coarse sand (zone-III) derived from natural sources : 6 graded stone aggregate 20 mm nominal size derived from natural sources)</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</si>
  <si>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</si>
  <si>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</si>
  <si>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Centering and shuttering including strutting, propping etc. and removal of form work for :</t>
  </si>
  <si>
    <t>Foundations, footings, bases for columns</t>
  </si>
  <si>
    <t>Providing and fixing at or near ground level precast cement concrete in kerbs, edgings etc. as per approved pattern and setting in position with cement mortar 1:3 (1 Cement : 3 coarse sand), including the cost of required centering, shuttering complete.</t>
  </si>
  <si>
    <t>1:1½:3 (1 Cement: 1½ coarse sand(zone-III) derived from natural sources: 3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</si>
  <si>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</si>
  <si>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Extra for providing and mixing water proofing material in cement concrete work in doses by weight of cement as per manufacturer's specification.</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</si>
  <si>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</si>
  <si>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</si>
  <si>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</si>
  <si>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finishing and reinforcement - All work up to plinth level :</t>
  </si>
  <si>
    <t>1:1.5:3 (1 cement : 1.5 coarse sand (zone-III) derived from natural sources : 3 graded stone aggregate 20 mm nominal size de rived from natural sources)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</si>
  <si>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</si>
  <si>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</si>
  <si>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</si>
  <si>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</si>
  <si>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Walls (any thickness) including attached pilasters, butteresses, plinth and string courses etc.</t>
  </si>
  <si>
    <t>Shelves (Cast in situ)</t>
  </si>
  <si>
    <t>Lintels, beams, plinth beams, girders, bressumers and cantilevers</t>
  </si>
  <si>
    <t>Columns, Pillars, Piers, Abutments, Posts and Struts</t>
  </si>
  <si>
    <t>Stairs, (excluding landings) except spiral-staircases</t>
  </si>
  <si>
    <t>Edges of slabs and breaks in floors and walls</t>
  </si>
  <si>
    <t>Providing, hoisting and fixing above plinth level up to floor five level precast reinforced cement concrete work in string courses, bands, copings, bed plates, anchor blocks, plain window sills and the like, including the cost of required centering, shuttering but , excluding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</si>
  <si>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upto plinth level.</t>
  </si>
  <si>
    <t>Steel reinforcement for R.C.C. work including straightening, cutting, bending, placing in position and binding all complete above plinth level.</t>
  </si>
  <si>
    <t>Providing and fixing sheet covering over expansion joints with iron screws as per design.</t>
  </si>
  <si>
    <t>Aluminium fluted strips 3.15 mm thick.</t>
  </si>
  <si>
    <t>150 mm wide</t>
  </si>
  <si>
    <t>MASONRY WORK</t>
  </si>
  <si>
    <t>Brick work with common burnt clay F.P.S. (non modular) bricks of class designation 7.5 in foundation and plinth in:</t>
  </si>
  <si>
    <t>Brick work with common burnt clay F.P.S. (non modular) bricks of class designation 7.5 in superstructure above plinth level up to floor V level in all shapes and sizes in :</t>
  </si>
  <si>
    <t>Brick work 7 cm thick with common burnt clay F.P.S. (non modular) brick of class designation 7.5 in cement mortar 1:3 (1 cement : 3 coarse sand) in superstructure above plinth level and upto floor five level.</t>
  </si>
  <si>
    <t>Half brick masonry with common burnt clay F.P.S. (non modular) bricks of class designation 7.5 in foundations and plinth in :</t>
  </si>
  <si>
    <t>cement mortar 1:4 (1 cement : 4 coarse sand)</t>
  </si>
  <si>
    <t>Half brick masonry with common burnt clay F.P.S. (non modular) bricks of class designation 7.5 in superstructure above plinth level up to floor V level.</t>
  </si>
  <si>
    <t>Brick work with common burnt clay selected F.P.S. (non modular) bricks of class designation 7.5 in exposed brick work including making horizontal and vertical grooves 10 mm wide 12 mm deep complete in cement mortar 1:6 (1 cement : 6 coarse sand)</t>
  </si>
  <si>
    <t>From ground level upto plinth level</t>
  </si>
  <si>
    <t>Above plinth level upto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</si>
  <si>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</si>
  <si>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</si>
  <si>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</si>
  <si>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</si>
  <si>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upto 0.50 sqm</t>
  </si>
  <si>
    <t>Granite stone slab colour black, Cherry/Ruby red</t>
  </si>
  <si>
    <t>Providing edge moulding to 18 mm thick marble stone counters, Vanities etc., including machine polishing to edge to give high gloss finish etc. complete as per design approved by Engineer-in-Charge.</t>
  </si>
  <si>
    <t>Marble work</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</si>
  <si>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</si>
  <si>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</si>
  <si>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Mirror polishing on marble work/Granite work/stone work where ever required to give high gloss finish complete.</t>
  </si>
  <si>
    <t>Providing and fixing expansion hold fasteners on C.C. /R.C.C./Brick masonry surface backing including drilling necessary holes and the cost of bolt etc complete.</t>
  </si>
  <si>
    <t>Wedge expansion type</t>
  </si>
  <si>
    <t>Fastener with threaded dia 10 mm</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</si>
  <si>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</si>
  <si>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</si>
  <si>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t>
  </si>
  <si>
    <t>Float glass panes</t>
  </si>
  <si>
    <t>4 mm thick glass pane (weight not less than 10kg/sqm).</t>
  </si>
  <si>
    <t>Extra for providing frosted glass panes 4 mm thick instead of ordinary float glass panes 4 mm thick in doors, windows and clerestory window shutters. (Area of opening for glass panes excluding portion inside rebate shall be measured).</t>
  </si>
  <si>
    <t>Deduct for not providing hinges in doors, windows or clerestory window shutters with :</t>
  </si>
  <si>
    <t>Stainless steel butt hinges with stainless steel screws :</t>
  </si>
  <si>
    <t>For 2nd class teak wood and other class of wood shutters</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</si>
  <si>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</si>
  <si>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</si>
  <si>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25 mm thick (for cupboard) including ISI marked nickel plated bright finished M.S. piano hinges with necessary screws</t>
  </si>
  <si>
    <t>Extra for cutting rebate in flush door shutters (Total area of the shutter to be measured).</t>
  </si>
  <si>
    <t>Providing and fixing wire gauge shutters using galvanized M.S. wire gauge of average width of aperture 1.4 mm in both directions with wire of dia 0.63 mm, for doors, windows and clerestory windows with hinges and necessary screws :</t>
  </si>
  <si>
    <t>30 mm thick shutters</t>
  </si>
  <si>
    <t>With ISI marked stainless steel butt hinges of required size</t>
  </si>
  <si>
    <t>Providing and fixing wooden moulded beading to door and window frames with iron screws, plugs and priming coat on unexposed surface etc. complete :</t>
  </si>
  <si>
    <t>2nd class teak wood</t>
  </si>
  <si>
    <t>50x12 mm</t>
  </si>
  <si>
    <t>Providing and fixing nickel plated M.S. pipe curtain rods with nickel plated brackets :</t>
  </si>
  <si>
    <t>20 mm dia (heavy type)</t>
  </si>
  <si>
    <t>Providing and fixing M.S. grills of required pattern in frames of windows etc. with M.S. flats, square or round bars etc. including priming coat with approved steel primer all complete.</t>
  </si>
  <si>
    <t>Fixed to steel windows by welding</t>
  </si>
  <si>
    <t>Providing and fixing hard drawn steel wire fabric 75x25 mm mesh of weight not less than 7.75 Kg per sqm to window frames etc. including 62x19 mm beading of second class teak wood and priming coat with approved steel primer all complete.</t>
  </si>
  <si>
    <t>Deduct for fixing 75x25 mm hard drawn steel wire fabric of weight not less than 7.75 Kg per sqm in panelled and glazed door and window shutter instead of glass sheet 4 mm thick.</t>
  </si>
  <si>
    <t>Providing and fixing ISI marked M.S. pressed butt hinges bright finished with necessary screws etc. complete :</t>
  </si>
  <si>
    <t>125x65x2.12 mm</t>
  </si>
  <si>
    <t>100x58x1.90 mm</t>
  </si>
  <si>
    <t>Providing and fixing ISI marked, IS : 1341, M.S. heavy weight butt hinges with necessary screws etc. complete :</t>
  </si>
  <si>
    <t>125x90x4.00 mm</t>
  </si>
  <si>
    <t>100x75x3.50 mm</t>
  </si>
  <si>
    <t>Providing and fixing ISI marked oxidised M.S. sliding door bolts with nuts and screws etc. complete :</t>
  </si>
  <si>
    <t>300x16 mm</t>
  </si>
  <si>
    <t>Providing and fixing ISI marked oxidised M.S. tower bolt black finish, (Barrel type) with necessary screws etc. complete :</t>
  </si>
  <si>
    <t>250x10 mm</t>
  </si>
  <si>
    <t>200x10 mm</t>
  </si>
  <si>
    <t>Providing and fixing ISI marked oxidised M.S. handles conforming to IS:4992 with necessary screws etc. complete :</t>
  </si>
  <si>
    <t>125 mm</t>
  </si>
  <si>
    <t>Providing and fixing oxidised M.S. hasp and staple (safety type) conforming to IS : 363 with necessary screws etc. complete :</t>
  </si>
  <si>
    <t>150 mm</t>
  </si>
  <si>
    <t>115 mm</t>
  </si>
  <si>
    <t>Providing and fixing oxidised M.S. casement stays (straight peg type) with necessary screws etc. complete.</t>
  </si>
  <si>
    <t>200 mm weighing not less than 120 grams</t>
  </si>
  <si>
    <t>Providing and fixing special quality bright finished brass cupboard or ward robe locks with four levers of approved quality including necessary screws etc. complete.</t>
  </si>
  <si>
    <t>50 mm</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</si>
  <si>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</si>
  <si>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ISI marked aluminium butt hinges anodised (anodic coating not less than grade AC 10 as per IS: 1868) transparent or dyed to required colour or shade with necessary screws etc. complete:</t>
  </si>
  <si>
    <t>100x63x4 mm</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</si>
  <si>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</si>
  <si>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</si>
  <si>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</si>
  <si>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300x10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</si>
  <si>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</si>
  <si>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</si>
  <si>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</si>
  <si>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aluminium casement stays, ISI marked, anodised (anodic coating not less than grade AC 10 as per IS : 1868) transparent or dyed to required colour and shade, with necessary screws etc. complete.</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</si>
  <si>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</si>
  <si>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aluminium tee channels (heavy duty) with rollers &amp; stop end in pelmets as curtain rod.</t>
  </si>
  <si>
    <t>Providing and fixing 2nd class teak wood lipping/ moulded beading or taj beading of size 18X5 mm fixed with wooden adhesive of approved quality and screws/nails on the edges of the Pre-laminated particle board as per direction of Engineer-in-charge.</t>
  </si>
  <si>
    <t>Providing and fixing magnetic catcher of approved quality in cupboard / ward robe shutters, including fixing with necessary screws etc. complete.</t>
  </si>
  <si>
    <t>Double strip (horizontal type)</t>
  </si>
  <si>
    <t>Providing and fixing powder coated telescopic drawer channels 300 mm long with necessary screws etc. complete as per directions of Engineer- in-charge.</t>
  </si>
  <si>
    <t>Providing and fixing sliding arrangement in racks/ cupboards/cabinets shutter by with stainless steel rollers to run inside C or E aluminium channel section (The payment of C or E channel shall be made separately)</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</si>
  <si>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</si>
  <si>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</si>
  <si>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</si>
  <si>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</si>
  <si>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factory made panel PVC door shutter consisting of frame made out of M.S. tubes of 19 gauge thickness and size of 19 mm x 19 mm for styles and 15x15 mm for top &amp; bottom rails. M.S. frame shall have a coat of steel primers of approved make and manufacture. M.S. frame covered with 5 mm thick heat moulded PVC 'C' channel of size 30 mm thickness, 70 mm width out of which 50 mm shall be flat and 20 mm shall be tapered in 45 degree angle on both side forming styles and 5 mm thick, 95 mm wide PVC sheet out of which 75mm shall be flat and 20 mm shall be tapered in 45 degree on the inner side to form top and bottom rail and 115 mm wide PVC sheet out of which 75 mm shall be flat and 20 mm shall be tapered on both sides to form lock rail. Top, bottom and lock rails shall be provided both side of the panel. 10 mm (5 mm x 2 ) thick, 20 mm wide cross PVC sheet be provided as gap insert for top rail &amp; bottom rail, paneling of 5 mm thick both side PVC sheet to be fitted in the M.S. frame welded/ sealed to the styles &amp; rails with 7 mm (5 mm+2 mm) thick x 15 mm wide PVC sheet beading on inner side, and joined together with solvent cement adhesive. An additional 5 mm thick PVC strip of 20 mm width is to be stuck on the interior side of the 'C' Channel using PVC solvent adhesive etc. complete as per direction of Engineer-in-charge, manufacturer's specification &amp; drawing.</t>
  </si>
  <si>
    <t>30 mm thick plain PVC door shutters</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</si>
  <si>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</si>
  <si>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</si>
  <si>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</si>
  <si>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</si>
  <si>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</si>
  <si>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stainless steel soft closing spring hinges at 0 degree hinges (hydraulic type) of approved make/brand to cupboard shutters with full threaded steel screws including making necessary recess in board and finished etc. complete as per direction of Engineer-in-charge.</t>
  </si>
  <si>
    <t>Providing and fixing stainless steel soft closing heavy type telescopic drawer channels of approved make 500 mm long with screws etc. complete as per directions of Engineer- in-charge.</t>
  </si>
  <si>
    <t>Providing and fixing ready made 304 grade stainless steel Modular kitchen basket and accessories such as right angle basket (Plain Cup &amp; Saucer, plant, Partition, Bottle rack, Thali, Cutlery) kitchen utensil  basket, Dinner set basket, kitchen grain basket, Multipurpose basket as per site requirement including finishing (wherever required) and fittings. The same shall be fixed with necessary stainless steel nuts &amp; bolts, Stainless Steel screws &amp; telescopic channel etc. as per direction of Engineer-in- charge. (For payment purpose only weight of Stainless steel basket shall be considered excluding weight of all fixing accessories such as nuts, bolts, fasteners telescopic basket channels etc. Payment of providing and fixing telescopic channel shall be paid separately)</t>
  </si>
  <si>
    <t>Providing and fixing 2mm thick 16 to 19mm wide PVC edge binding tape of approved quality for cupboard/wardrobe shutters including necessary synthetic resin hot pressed to edges on binding machine etc. complete as per directions of Engineer- in-charge.</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</si>
  <si>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</si>
  <si>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</si>
  <si>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</si>
  <si>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</si>
  <si>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</si>
  <si>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80x1.25 mm M.S. laths with 1.25 mm thick top cover</t>
  </si>
  <si>
    <t>Providing and fixing ball bearing for rolling shutters.</t>
  </si>
  <si>
    <t>Extra for providing mechanical device chain and crank operation for operating rolling shutters.</t>
  </si>
  <si>
    <t>Exceeding 10.00 sqm and upto 16.80 sqm in the area</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</si>
  <si>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</si>
  <si>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</si>
  <si>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</si>
  <si>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</si>
  <si>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Welding by gas or electric plant including transportation of plant at site etc. complete.</t>
  </si>
  <si>
    <t>Steel work welded in built up sections/ framed work, including cutting, hoisting, fixing in position and applying a priming coat of approved steel primer using structural steel etc. as required.</t>
  </si>
  <si>
    <t>In stringers, treads, landings etc. of stair cases, including use of chequered plate wherever required, all complete</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</si>
  <si>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</si>
  <si>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</si>
  <si>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</si>
  <si>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G.I. pipes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</si>
  <si>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</si>
  <si>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</si>
  <si>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</si>
  <si>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Providing &amp; fixing fly proof wire gauze to windows, clerestory windows &amp; doors with M.S. Flat 15x3 mm and nuts &amp; bolts complete.</t>
  </si>
  <si>
    <t>Stainless steel (grade 304) wire gauze of 0.5 mm dia wire and 1.4 mm aperture on both sides</t>
  </si>
  <si>
    <t>Providing &amp; fixing glass panes with putty and glazing clips in steel doors, windows, clerestory windows, all complete with :</t>
  </si>
  <si>
    <t>4.0 mm thick glass panes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</si>
  <si>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</si>
  <si>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</si>
  <si>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</si>
  <si>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</si>
  <si>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</si>
  <si>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Cement concrete pavement with 1:2:4 (1 cement : 2 coarse sand : 4 graded stone aggregate 20 mm nominal size), including finishing complete.</t>
  </si>
  <si>
    <t>Providing and fixing glass strips in joints of terrazo/ cement concrete floors.</t>
  </si>
  <si>
    <t>40 mm wide and 4 mm thick</t>
  </si>
  <si>
    <t>Marble stone flooring with 18 mm thick marble stone, as per sample of marble approved by Engineer-in-charge, over 20 mm (average) thick base of cement mortar 1:4 (1 cement : 4 coarse sand) laid and jointed with grey cement slurry, including rubbing and polishing complete with :</t>
  </si>
  <si>
    <t>Udaipur green marble</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</si>
  <si>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</si>
  <si>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</si>
  <si>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</si>
  <si>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</si>
  <si>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Red sand stone</t>
  </si>
  <si>
    <t>Extra for pre finished nosing in treads of steps of Kota stone/ sand stone slab.</t>
  </si>
  <si>
    <t>Extra for Kota stone/ sand stone in treads of steps and risers using single length up to 1.05 metre.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</si>
  <si>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</si>
  <si>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</si>
  <si>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</si>
  <si>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</si>
  <si>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</si>
  <si>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Size of Tile  800 x 800 mm</t>
  </si>
  <si>
    <t>Glazed Vitrified tiles Matt/Antiskid finish of size</t>
  </si>
  <si>
    <t>Size of Tile  600 x 600 mm</t>
  </si>
  <si>
    <t>Deduct for not using 20 mm thick cement mortar 1:4 (1 cement : 4 coarse sand) bedding in laying of floor tiles and jointing with grey cement slurry @ 3.3 kg/ sqm.</t>
  </si>
  <si>
    <t>Fixing glazed/ Ceramic/ Vitrified floor tiles with cement based high polymer modified quick-set tile adhesive (Water based) conforming to IS: 15477, in average 3mm thickness.</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</si>
  <si>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</si>
  <si>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800x800 mm</t>
  </si>
  <si>
    <t>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t>
  </si>
  <si>
    <t>Polished Granite stone slab colour of Black, Cherry/Ruby Red or equivalent</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</si>
  <si>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</si>
  <si>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</si>
  <si>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0.80 mm thick with zinc coating not less than 275 gm/m²</t>
  </si>
  <si>
    <t>Extra for straight cutting in C.G.S. sheet roofing for making opening of area exceeding 40 sq. decimeter for chimney stacks, sky light etc.:</t>
  </si>
  <si>
    <t>0.80 mm thick</t>
  </si>
  <si>
    <t>Providing ridges or hips of width 60 cm overall width plain G.S. sheet fixed with polymer coated J or L hooks, bolts and nuts 8 mm dia G.I. limpet and bitumen washers complete.</t>
  </si>
  <si>
    <t>Providing and laying brick tiles over mumty roofs, grouted with cement mortar 1:3 (1 cement : 3 fine sand) mixed with 2% of integral water proofing compound by weight of cement, over 12 mm layer of cement mortar 1:3 (1 cement : 3 fine sand) and finished neat:</t>
  </si>
  <si>
    <t>With common burnt clay F.P.S. (non modular) brick tiles of class designation 10</t>
  </si>
  <si>
    <t>Providing and laying pressed clay tiles (as per approved pattern 20 mm nominal thickness of approved size) on roofs jointed with cement mortar 1:4 (1 cement : 4 coarse sand) mixed with 2% integral water proofing compound, laid over a bed of 20 mm thick cement mortar 1:4 (1 cement : 4 coarse sand) and finished neat complete.</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</si>
  <si>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</si>
  <si>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</si>
  <si>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</si>
  <si>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</si>
  <si>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</si>
  <si>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Single tee with door</t>
  </si>
  <si>
    <t>Single tee without door</t>
  </si>
  <si>
    <t>Bend 87.5°</t>
  </si>
  <si>
    <t>110 mm bend</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</si>
  <si>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</si>
  <si>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</si>
  <si>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</si>
  <si>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moisture resistant board</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</si>
  <si>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</si>
  <si>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flat</t>
  </si>
  <si>
    <t>Providing &amp; fixing false ceiling at all height including providing &amp; fixing of framework made of special section, power pressed from M.S. sheets and galvanised with zinc coating of 120 gms/ sqm (both side inclusive) as per IS : 277 and consisting of angle cleat of size 25mm wide x 1.6mm thick with flanges of 27mm and 37mm, at 1200mm c/c, one flange fixed to the ceiling with dash fastener 12.5mm dia x 50mm long with 6mm dia bolts, other flange of cleat fixed to the angle hangers of 25 x10 x0.50mm of required length with nuts &amp; bolts of required size and other end of angle hanger fixed with intermediate G.I chanels 45 x15 x 0.90mm running at the spacing of 1200 mm c/c, to which the ceiling section 0.5mm thick bottom wedge of 80mm with tapered flanges of 26 mm each having lips of 10.5mm, at 450mm c/c, shall be fixed in a direction perpendicular to G.I intermediate channel with connecting clip made out of 2.64mm dia x 230mm long G.I wire at every junction, including fixing perimeter channels 0.50mm thick 27mm high having flanges of 20mm and 30mm long, the perimeter of ceiling fixed to wall/ partitions with the help of Rawl plugs at 450mm centre, with 25mm long dry wall screws @ 230mm interval, including fixing of Calcium Silicate Board to ceiling section and perimeter channels with the help of dry wall screws of size 3.5 x25mm at 230mm c/c, including jointing &amp; finishing to a flush finish of tapered and square edges of the board with recommended jointing compounds, jointing tapes,finishing with jointing compounds in three layers covering up to 150mm on both sides of joints and two coats of primer suitable for boards, all as per manufacture's specification and also including the cost of making opening for light fittings, grills, diffusers, cut outs made with frame of perimeter channels suitably fixed, all complete as per drawings, specificaton and direction of the Engineer in charge but excluding the cost of painting with:</t>
  </si>
  <si>
    <t>8 mm thick Calcium Silicate Board made with Calcareous &amp; Siliceous materials reinforced with cellulose fiber manufactured through autoclaving process.</t>
  </si>
  <si>
    <t>FINISHING</t>
  </si>
  <si>
    <t>12 mm cement plaster of mix :</t>
  </si>
  <si>
    <t>15 mm cement plaster on rough side of single or half brick wall of mix:</t>
  </si>
  <si>
    <t>20 mm cement plaster of mix :</t>
  </si>
  <si>
    <t>12 mm cement plaster finished with a floating coat of neat cement of mix :</t>
  </si>
  <si>
    <t>15 mm cement plaster on rough side of single or half brick wall finished with a floating coat of neat cement of mix :</t>
  </si>
  <si>
    <t>6 mm cement plaster of mix :</t>
  </si>
  <si>
    <t>Neat cement punning.</t>
  </si>
  <si>
    <t>Extra for providing and mixing water proofing material in cement plaster work in proportion recommended by the manufacturers.</t>
  </si>
  <si>
    <t>Pointing on brick work or brick flooring with cement mortar 1:3 (1 cement : 3 fine sand):</t>
  </si>
  <si>
    <t>Pointing on tile brick work with cement mortar 1:3 (1 cement : 3 fine sand):</t>
  </si>
  <si>
    <t>Flush/ Ruled/ Struck or weathered pointing</t>
  </si>
  <si>
    <t>Distempering with 1st quality acrylic distemper (ready mixed) having VOC content less than 50 gms/litre, of approved manufacturer, of required shade and colour complete, as per manufacturer's specification.</t>
  </si>
  <si>
    <t>Applying one coat of water thinnable cement primer of approved brand and manufacture on wall surface :</t>
  </si>
  <si>
    <t>Water thinnable cement primer</t>
  </si>
  <si>
    <t>Finishing walls with Premium Acrylic Smooth exterior paint with Silicone additives of required shade:</t>
  </si>
  <si>
    <t>Applying priming coat:</t>
  </si>
  <si>
    <t>With ready mixed pink or Grey primer of approved brand and manufacture on wood work (hard and soft wood)</t>
  </si>
  <si>
    <t>With ready mixed red oxide zinc chromate primer of approved brand and manufacture on steel galvanised iron/ steel works</t>
  </si>
  <si>
    <t>Wall painting with acrylic emulsion paint of approved brand and manufacture to give an even shade :</t>
  </si>
  <si>
    <t>Painting with synthetic enamel paint of approved brand and manufacture to give an even shade :</t>
  </si>
  <si>
    <t>Painting with synthetic enamel paint of approved brand and manufacture of required colour to give an even shade :</t>
  </si>
  <si>
    <t>Lettering with black Japan paint of approved brand and manufacture</t>
  </si>
  <si>
    <t>Washed stone grit plaster on exterior walls height upto 10 metre above ground level, in two layers, under layer 12 mm cement plaster 1:4 (1 cement : 4 coarse sand ), furrowing the under layer with scratching tool, applying cement slurry on the under layer @ 2 Kg of cement per square metre, top layer 15 mm cement plaster 1:1/ 2:2 (1 cement: 1/2 coarse sand : 2 stone chipping 10 mm nominal size), in panels with groove all around as per approved pattern, including scrubbing and washing the top layer with brushes and water to expose the stone chippings ,complete as per specification and direction of Engineer-in-charge (payment for providing grooves shall be made separately).</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</si>
  <si>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</si>
  <si>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15 mm wide and 15 mm deep groove</t>
  </si>
  <si>
    <t>Extra for washed grit plaster on exterior walls of height more than 10 m from ground level for every additional height of 3 m or part thereof.</t>
  </si>
  <si>
    <t>Wall painting with premium acrylic emulsion paint of interior grade, having VOC (Volatile Organic Compound ) content less than 50 grams/ litre of approved brand and manufacture, including applying additional coats wherever required to achieve even shade and colour.</t>
  </si>
  <si>
    <t>One coat</t>
  </si>
  <si>
    <t>Two coats</t>
  </si>
  <si>
    <t>White washing with lime to give an even shade :</t>
  </si>
  <si>
    <t>Old work (two or more coats)</t>
  </si>
  <si>
    <t>Painting (one or more coats) on rain water, soil waste and vent pipes and fittings with synthetic enamel paint of approved brand and manufacture and required colour on old work :</t>
  </si>
  <si>
    <t>100 mm diameter pipes</t>
  </si>
  <si>
    <t>Wall painting with plastic emulsion paint of approved brand and manufacture to give an even shade:</t>
  </si>
  <si>
    <t>French spirit polishing :</t>
  </si>
  <si>
    <t>Re-lettering with black Japan paint of approved brand and manufacture.</t>
  </si>
  <si>
    <t>Distempering with 1st quality acrylic  distemper (ready made) having VOC content less than 50 gm per ltr. of approved manufacturer and of required shade and colour complete. as per manufacturer's specification.</t>
  </si>
  <si>
    <t>Finishing walls with water proofing cement paint of required shade :</t>
  </si>
  <si>
    <t>Old work (one or more coats applied @ 2.20 kg/10 sqm) over priming coat of primer applied @ 0.80 litrs/10 sqm complete including cost of Priming coat.</t>
  </si>
  <si>
    <t>Old work (one or more coats @ 2.20 kg/10 sqm) complete.</t>
  </si>
  <si>
    <t>Finishing walls with Premium Acrylic Smooth exterior paint with Silicone additives of required shade</t>
  </si>
  <si>
    <t>Old work (one or more coats applied @ 0.83 ltr/10 sqm).</t>
  </si>
  <si>
    <t>Melamine polishing on wood work (one or more coat).</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</si>
  <si>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</si>
  <si>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</si>
  <si>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</si>
  <si>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</si>
  <si>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</si>
  <si>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For door/ window/ clerestory window</t>
  </si>
  <si>
    <t>Renewing glass panes, with putty and nails wherever necessary including racking out the old putty:</t>
  </si>
  <si>
    <t>Float glass panes of nominal thickness 4 mm (weight not less than 10kg/sqm)</t>
  </si>
  <si>
    <t>Renewal of old putty of glass panes (length)</t>
  </si>
  <si>
    <t>Refixing old glass panes with putty and nails</t>
  </si>
  <si>
    <t>Flush pointing with cement mortar 1:3 (1 cement : 3 fine sand) mixed with 2% of integral water proofing compound by weight of cement for flat tile bricks on top of mud phaska :</t>
  </si>
  <si>
    <t>With F.P.S. brick tiles</t>
  </si>
  <si>
    <t>Renewing Wrought iron or M.S. Wheel or roller of steel door or gate and fitting and fixing the same with necessary clamps, nuts and bolts/welding and erection etc. complete.</t>
  </si>
  <si>
    <t>Wheel 50 mm dia and below</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</si>
  <si>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t>
  </si>
  <si>
    <t>Cleaning of terrace/loft water storage tank (inside surface area) upto 2000 litre capacity at all heights with coconut brushes, duster etc., removal of silt, rubbish from the tank and cleaning the tank with fresh water disinfecting with bleaching powder @ 0.5gm per litre capacity of tank including marking the date of cleaning on the side of tank body with the help of stencil and paint and disposing of malba all complete as per direction of Engineer-in-Charge. (The old date already written on tank should be removed with paint remover or black paint and if date is not written with the stencil or old date is not removed deduction will be made @ Rs. 0.10 per litre) (if during cleaning any GI fittings or ball cock is damaged that is to be repaired by contractor at his own cost and nothing extra will be paid on this account)</t>
  </si>
  <si>
    <t>Cleaning and desilting of gully trap chamber, including removal of rubbish mixed with earth etc. and disposal of same, all as per the direction of Engineer-in-charge.</t>
  </si>
  <si>
    <t>Disconnecting damaged overhead/terrace PVC water storage tank of any size from water supply line and removing from the terrace including shifting at ground level as per direction of Engineer-in-charge.</t>
  </si>
  <si>
    <t>Providing &amp; fixing White vitreous china water closet squatting pan (Indian type) along with  "S" or "P" trap including dismantling of old WC seat and "S" or "P" trap at site complete with all operations including all necessary materials, labour and disposal of dismantled material i/c malba, all complete as per the direction of Engineer-in charge.</t>
  </si>
  <si>
    <t>Orissa pattern W.C Pan of size 580x440 mm</t>
  </si>
  <si>
    <t>Cutting holes of required size in brick masonry wall for fixing of exhaust fan including providing and fixing 300 mm dia PVC pipe conforming BIS-12818 and making good the same etc. complete as per direction of Engineer-in-charge.</t>
  </si>
  <si>
    <t>Dismantling  W.C.  Pan of all sizes including disposal of dismantled materials i/c malba all complete as per directions of Engineer-in- Charge.</t>
  </si>
  <si>
    <t>Hacking of CC flooring including cleaning for surface etc. complete as per direction of the Engineer-in-Charge.</t>
  </si>
  <si>
    <t>Dismantling 15 to 40 mm dia G.I. pipe including stacking of dismantled pipes (within 50 metres lead) as per direction of Engineer- in-Charge. (a)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</si>
  <si>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</si>
  <si>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Extra for covering top of membrane with Geotextile, 120 gsm non woven, 100% polyester of thickness 1 to 1.25 mm bonded to the membrane with intermittent touch by heating the membrane by Butane Torch as per manufactures recommendation.</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</si>
  <si>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</si>
  <si>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</si>
  <si>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</si>
  <si>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</si>
  <si>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</si>
  <si>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</si>
  <si>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</si>
  <si>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</si>
  <si>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</si>
  <si>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steel work in single sections including dismembering and stacking within 50 metres lead in:</t>
  </si>
  <si>
    <t>Channels, angles, tees and flats</t>
  </si>
  <si>
    <t>Dismantling steel work in built up sections in angles, tees, flats and channels including all gusset plates, bolts, nuts, cutting rivets, welding etc. including dismembering and stacking within 50 metres lead.</t>
  </si>
  <si>
    <t>Dismantling tile work in floors and roofs laid in cement mortar including stacking material within 50 metres lead.</t>
  </si>
  <si>
    <t>For thickness of tiles above 25 mm and up to 40 mm</t>
  </si>
  <si>
    <t>Dismantling stone slab flooring laid in cement mortar including stacking of serviceable material and disposal of unserviceable material within 50 metres lead.</t>
  </si>
  <si>
    <t>Demolishing brick tile covering in terracing including stacking of serviceable material and disposal of unserviceable material within 50 metres lead.</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</si>
  <si>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</si>
  <si>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</si>
  <si>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</si>
  <si>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</si>
  <si>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</si>
  <si>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</si>
  <si>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</si>
  <si>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of flushing cistern of all types (C.I./PVC/Vitrious China) including stacking of useful materials near the site and disposal of unserviceable materials within 50 metres lead.</t>
  </si>
  <si>
    <t>ROAD WORK</t>
  </si>
  <si>
    <t>Brick edging in full brick width and half brick depth including excavation, refilling and disposal of surplus earth lead upto 50 metres.</t>
  </si>
  <si>
    <t>With common burnt clay F.P.S. (non modular) bricks of class designation 7.5</t>
  </si>
  <si>
    <t>Brick edging laid lengthwise with half brick depth including excavation, refilling and disposal of surplus earth lead upto 50 metres :</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</si>
  <si>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</si>
  <si>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</si>
  <si>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</si>
  <si>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Painting road surface marking with adequate nos of coats to give uniform finish with ready mixed road marking paint conforming to IS : 164, on bituminous surface in white/yellow shade, including cleaning the surface of all dirt, scales, oil, grease and foreign material etc. complete.</t>
  </si>
  <si>
    <t>Old work (One or more coats)</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</si>
  <si>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</si>
  <si>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</si>
  <si>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fixing G.I. chain link fabric fencing of required width in mesh size 50x50 mm including strengthening with 2 mm dia wire or nuts, bolts and washers as required complete as per the direction of Engineer-in-charge.</t>
  </si>
  <si>
    <t>Made of G.I. wire of dia 4 mm</t>
  </si>
  <si>
    <t>Providing and erecting 2.00 metre high temporary barricading at site; each panel of size 2.50mx2.00m made of 40x40x6mm angle iron or 50x50x3mm hollow MS tube posts/horizontal members/bracings covered with 1.63mm thick MS sheet. The sheet shall be fixed with 30x5mm MS flat by suitable welding/riveting. The panels shall be made so that gap of 50cm above the ground is available making overall height as 2.5m. MS channel ISLC 75 @ 5.70 kg/m, 50cm long shall be provided at the bottom having oval shaped holes of size 50x25mm at both ends with 50cm long MS angle 40x40x6mm bracing. Suitable arrangement shall be made to fix the barricading to avoid from overturning by providing 250mm long expansion fasteners at both ends. The work shall be executed as per drawing/direction of Engineer-in-Charge which includes writing and painting, arrangement for traffic diversion such as traffic signals during construction at site for day and night, glow lamps, reflective signs, marking, flags, caution tape as directed by the Engineer-in-Charge.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 in-Charge. (Note :- One time payment shall be made for providing barricading from start of work till completion of work i/c shifting. The barricading provided shall remain to be the property of the contractor on completion of the work).</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</si>
  <si>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</si>
  <si>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</si>
  <si>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</si>
  <si>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</si>
  <si>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</si>
  <si>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</si>
  <si>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</si>
  <si>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Wash basin size 550x400 mm with a pair of 15 mm C.P. brass pillar taps</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</si>
  <si>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</si>
  <si>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</si>
  <si>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</si>
  <si>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Kitchen sink without drain board</t>
  </si>
  <si>
    <t>610x510 mm bowl depth 200 mm</t>
  </si>
  <si>
    <t>Providing and fixing 8 mm dia C.P. / S.S. Jet with flexible tube upto 1 metre long with S.S. triangular plate to Eureopean type W.C. of quality and make as approved by Engineer - in - charge.</t>
  </si>
  <si>
    <t>Providing and fixing P.V.C. low level flushing cistern with manually controlled device (handle lever) conforming to IS : 7231, with all fittings and fixtures complete.</t>
  </si>
  <si>
    <t>10 litre capacity - White</t>
  </si>
  <si>
    <t>Providing and fixing solid plastic seat with lid for pedestal type W.C. pan complete :</t>
  </si>
  <si>
    <t>White solid plastic seat with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</si>
  <si>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</si>
  <si>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</si>
  <si>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</si>
  <si>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</si>
  <si>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</si>
  <si>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</si>
  <si>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toilet paper holder :</t>
  </si>
  <si>
    <t>C.P. brass</t>
  </si>
  <si>
    <t>Providing and fixing soil, waste and vent pipes :</t>
  </si>
  <si>
    <t>100 mm dia</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</si>
  <si>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</si>
  <si>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</si>
  <si>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</si>
  <si>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</si>
  <si>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</si>
  <si>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bend of required degree with access door, insertion rubber washer 3 mm thick, bolts and nuts complete.</t>
  </si>
  <si>
    <t>Sand cast iron S&amp;S as per IS - 3989</t>
  </si>
  <si>
    <t>75 mm dia</t>
  </si>
  <si>
    <t>Sand cast iron S&amp;S as per IS- 3989</t>
  </si>
  <si>
    <t>Providing and fixing plain bend of required degree.</t>
  </si>
  <si>
    <t>Sand cast iron S&amp;S as per IS : 3989</t>
  </si>
  <si>
    <t>Providing and fixing single equal plain junction of required degree :</t>
  </si>
  <si>
    <t>100x100x100 mm</t>
  </si>
  <si>
    <t>Providing and fixing terminal guard :</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</si>
  <si>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</si>
  <si>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</si>
  <si>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</si>
  <si>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</si>
  <si>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</si>
  <si>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</si>
  <si>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Providing and fixing vitreous china dual purpose closet suitable for use as squatting pan or European type water closet (Anglo Indian W.C pan) with seat &amp; lid fixed with C.P. brass hinges and rubber buffers, 10 litre low level flushing cistern with fitting and brackets, 40 mm flush bend, 20 mm over flow pipe, with specials of standard make and mosquito proof coupling of approved municipal design complete, including painting of fittings and brackets, cutting and making good the walls and floors wherever required:</t>
  </si>
  <si>
    <t>White vitreous china dual purpose WC pan with white solid plastic seat and lid with white vitreous china flushing cistern and C.P. flush bend.</t>
  </si>
  <si>
    <t>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t>
  </si>
  <si>
    <t>WATER SUPPLY</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</si>
  <si>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</si>
  <si>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15 mm nominal dia Pipes</t>
  </si>
  <si>
    <t>20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</si>
  <si>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</si>
  <si>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</si>
  <si>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25 mm nominal dia Pipes</t>
  </si>
  <si>
    <t>Providing and fixing G.I. pipes complete with G.I. fittings and clamps, i/c cutting and making good the walls etc.   Internal work - Exposed on wall</t>
  </si>
  <si>
    <t>15 mm dia nominal bore</t>
  </si>
  <si>
    <t>20 mm dia nominal bore</t>
  </si>
  <si>
    <t>25 mm dia nominal bore</t>
  </si>
  <si>
    <t>32 mm dia nominal bore</t>
  </si>
  <si>
    <t>40 mm dia nominal bore</t>
  </si>
  <si>
    <t>Providing and fixing G.I. pipes complete with G.I. fittings including trenching and refilling etc.   External work</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</si>
  <si>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</si>
  <si>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</si>
  <si>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</si>
  <si>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</si>
  <si>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</si>
  <si>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32 mm nominal bore.</t>
  </si>
  <si>
    <t>40 mm nominal bore</t>
  </si>
  <si>
    <t>Providing and fixing ball valve (brass) of approved quality, High or low pressure, with plastic floats complete :</t>
  </si>
  <si>
    <t>Providing and fixing brass ferrule with C.I. mouth cover including boring and tapping the main :</t>
  </si>
  <si>
    <t>15 mm nominal bore</t>
  </si>
  <si>
    <t>Providing and fixing uplasticised PVC connection pipe with brass unions :</t>
  </si>
  <si>
    <t>30 cm length</t>
  </si>
  <si>
    <t>45 cm length</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</si>
  <si>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</si>
  <si>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</si>
  <si>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t>
  </si>
  <si>
    <t>Painting G.I. pipes and fittings with synthetic enamel white paint with two coats over a ready mixed priming coat, both of approved quality for new work :</t>
  </si>
  <si>
    <t>15 mm diameter pipe</t>
  </si>
  <si>
    <t>20 mm diameter pipe</t>
  </si>
  <si>
    <t>25 mm diameter pipe</t>
  </si>
  <si>
    <t>32 mm diameter pipe</t>
  </si>
  <si>
    <t>40 mm diameter pipe</t>
  </si>
  <si>
    <t>Repainting G.I. pipes and fittings with synthetic enamel white paint with one coat of approved quality :</t>
  </si>
  <si>
    <t>Providing and filling sand of grading zone V or coarser grade, allround the G.I. pipes in external work :</t>
  </si>
  <si>
    <t>Providing and fixing G.I. Union in G.I. pipe including cutting and threading the pipe and making long screws etc. complete (New work)  :</t>
  </si>
  <si>
    <t>32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</si>
  <si>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</si>
  <si>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long nose bib cock of approved quality conforming to IS standards and weighing not less than 810 gms.</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</si>
  <si>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</si>
  <si>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</si>
  <si>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</si>
  <si>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</si>
  <si>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</si>
  <si>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</si>
  <si>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</si>
  <si>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</si>
  <si>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</si>
  <si>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</si>
  <si>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DRAINAGE</t>
  </si>
  <si>
    <t>Providing, laying and jointing glazed stoneware pipes class SP-1 with stiff mixture of cement mortar in the proportion of 1:1 (1 cement : 1 fine sand) including testing of joints etc. complete :</t>
  </si>
  <si>
    <t>100 mm diameter</t>
  </si>
  <si>
    <t>150 mm diameter</t>
  </si>
  <si>
    <t>Providing and laying cement concrete 1:5:10 (1 cement : 5 coarse sand : 10 graded stone aggregate 40 mm nominal size) all-round S.W. pipes including bed concrete as per standard design :</t>
  </si>
  <si>
    <t>100 mm diameter S.W. pipe</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</si>
  <si>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</si>
  <si>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</si>
  <si>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</si>
  <si>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Dismantling of old S.W. pipes including breaking of joints and bed concrete stacking of useful materials near the site within 50 m lead and disposal of unserviceable materials into municipal dumps :</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</si>
  <si>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</si>
  <si>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</si>
  <si>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</si>
  <si>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</si>
  <si>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</si>
  <si>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</si>
  <si>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</si>
  <si>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</si>
  <si>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</si>
  <si>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Dismantling of manhole including R.C.C. top slab, C.I. cover with frame, including stacking of useful materials near the site and disposal of unserviceable materials within 50 m lead as per direction of Engineer-in-charge:</t>
  </si>
  <si>
    <t>Rectangular manhole 90x80 cm and 45 cm deep</t>
  </si>
  <si>
    <t>Extra for depth of manholes dismantled :</t>
  </si>
  <si>
    <t>Rectangular manhole 90x80 cm and beyond 45 cm depth</t>
  </si>
  <si>
    <t>Rectangular manhole 120x90 cm and beyond 90 cm depth</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</si>
  <si>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</si>
  <si>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</si>
  <si>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Constructing brick masonry road gully chamber 50x45x60 cm with bricks in cement mortar 1:4 (1 cement : 4 coarse sand) including 500x450 mm pre-cast R.C.C. horizontal grating with frame complete as per standard design :</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</si>
  <si>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</si>
  <si>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</si>
  <si>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</si>
  <si>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</si>
  <si>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</si>
  <si>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 in-charge.</t>
  </si>
  <si>
    <t>Pre-laminated particle board with decorative lamination on both sides</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</si>
  <si>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</si>
  <si>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</si>
  <si>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With float glass panes of 8 mm thickness (weight not less than 20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</si>
  <si>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</si>
  <si>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</si>
  <si>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Filling the gap in between aluminium frame &amp; adjacent RCC/ Brick/ Stone work by providing weather silicon sealant over backer rod of approved quality as per architectural drawings and direction of Engineer-in-charge complete.</t>
  </si>
  <si>
    <t>Upto 5mm depth and 5 mm width</t>
  </si>
  <si>
    <t>Extra for applying additional anodic coating AC 25 instead of AC 15 to aluminium extruded sections.</t>
  </si>
  <si>
    <t>For shutters of doors, windows &amp; ventilators</t>
  </si>
  <si>
    <t>Providing and fixing stainless steel (SS 304 grade) adjustable friction windows stays of approved quality with necessary stainless steel screws etc. to the side hung windows as per direction of Engineer- in-charge complete.</t>
  </si>
  <si>
    <t>355 X 19 mm</t>
  </si>
  <si>
    <t>510 X 19 mm</t>
  </si>
  <si>
    <t>Providing and fixing aluminium tubular handle bar 32 mm outer dia, 3.0 mm thick &amp; 2100 mm long with SS screws etc .complete as per direction of Engineer-in-Charge.</t>
  </si>
  <si>
    <t>Anodized (AC 15 ) aluminium tubular handle bar</t>
  </si>
  <si>
    <t>Providing and fixing Brass 100mm mortice latch and lock with 6 levers without pair of handles (best make of approved quality) for aluminium doors including necessary cutting and making good etc. complete.</t>
  </si>
  <si>
    <t>Providing and fixing aluminium round shape handle of outer dia 100 mm with SS screws etc. complete as per direction of Engineer-in- charge</t>
  </si>
  <si>
    <t>Anodized (AC 15 ) aluminium</t>
  </si>
  <si>
    <t>Providing and fixing anodised aluminium grill (anodised transparent or dyed to required shade according to IS: 1868 with minimum anodic coating of grade AC 15) of approved design/pattern, with approved standard section and fixed to the existing window frame with C.P. brass/ stainless steel screws @ 200 mm centre to centre, including cutting the grill to proper opening size for fixing and operation of handles and fixing approved anodised aluminium standard section around the opening, all complete as per requirement and direction of Engineer-in-charge. (Only weight of grill to be measured for payment).</t>
  </si>
  <si>
    <t>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 F &amp; ISO 11600</t>
  </si>
  <si>
    <t>Upto 5 mm depth and 5 mm width</t>
  </si>
  <si>
    <t>WATER PROOFING</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</si>
  <si>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</si>
  <si>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</si>
  <si>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t>
  </si>
  <si>
    <t>Grading roof for water proofing treatment with</t>
  </si>
  <si>
    <t>Cement concrete 1:2:4 (1 cement : 2 coarse sand : 4 graded stone aggregate 20mm nominal size)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</si>
  <si>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</si>
  <si>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</si>
  <si>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</si>
  <si>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</si>
  <si>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</si>
  <si>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50 mm average thickness in 3 layers.</t>
  </si>
  <si>
    <t>Filling of joints between RCC plinth beam / floor slab and wall panel of external walls, toilet / bath room / wet areas walls on all floor and parapet wall over roof slab, stair case head room at the time of erection of GFRG panels with Grout RW/equivalent sealant compound after the erection of panel before the infill of concrete in panel cavities and fine finish. This applies for all horizontal and vertical joints between GFRG wall and slab panels.</t>
  </si>
  <si>
    <t>Providing and fixing factory made single extruded WPC (Wood Polymer Composite) solid board one side white color and other side of board laminted with PVC  foil of minimum 14 micron thickness of approved design pasted with hot melt adhesive for cup boards, work stations and bathroom/kitchen cabinet etc. of required sizes comprising  of virgin polymer of K value 58-60 (Suspension Grade), calcium carbonate and  natural fibers (wood powder/ rice husk/wheat husk) and non toxic additives (maximum toxicity index of 12 for 100 gms) having minimum density of 650 kg/cum and screw withdrawal strength of 1800 N (Face) &amp; 900 N (Edge), minimum  compressive strength  50 N/mm2, modulus of elasticity 850 N/mm2 and resistance to spread of  flame of Class A  category with property of being termite/ borer proof, water/moisture proof and fire retardant and fixing with stainless steel piano hinges/soft close clip on concealed hinges of required size with necessary full body threaded star headed counter sunk S.S screws, all as per direction of Engineer-In- Charge. (Note: stainless steel piano hinges/soft close clip on concealed hinges and necessary S.S screws shall be paid separately)</t>
  </si>
  <si>
    <t>Providing and fixing factory made single extruded WPC (Wood Polymer Composite) solid plain white color board for backing of cup boards and bathroom/kitchen cabinets etc. of required size comprising of virgin polymer of K value 58-60 (Suspension Grade), calcium carbonate and  natural fibers (wood powder/ rice husk/wheat husk) and non toxic additives (maximum toxicity index of 12 for 100 gms) having minimum density of 650 kg/cum and screw withdrawal strength of 1800 N (Face) &amp; 900 N (Edge), minimum  compressive strength 50 N/mm2, modulus of elasticity 850 N/mm2 and resistance to spread of  flame of Class A  category with property of being termite/borer proof, water/moisture proof and fire retardant and fixing with stainless steel screws etc. all as per direction of Engineer-In- Charge. (Note: stainless steel screws shall be paid separately)</t>
  </si>
  <si>
    <t>6 mm thick</t>
  </si>
  <si>
    <t>12 mm thick</t>
  </si>
  <si>
    <t xml:space="preserve">MINOR CIVIL MAINTENANCE WORK.
</t>
  </si>
  <si>
    <t xml:space="preserve">Providing and laying cement  concrete of specified grade i/c the cost of centring and shuttering, All work upto plinth level. (1 cement :5 coarse sand : 10 graded brick aggregate 40 mm nominal size).
</t>
  </si>
  <si>
    <t xml:space="preserve">Providing and fixing C.P brass swan neck pillar cock of L&amp;K or equivalent make.
</t>
  </si>
  <si>
    <t xml:space="preserve">P/F C.P. grating with or without hole for waste pipe for floor/ nahani trap 100 mm dia. weight not less than 100 grams.
</t>
  </si>
  <si>
    <t xml:space="preserve">Providing and fixing aluminium door sea 3 feet long with screws etc.
</t>
  </si>
  <si>
    <t xml:space="preserve">Providing and fixing white vitreous china flat back or half stal urinal of 580 x 380 x 350 with standard size C.P brass flush pipe,spreader with union and clamps and c.p brass push cock 15 mm  i/c cutting and making good the walls.
(a)Range of single half stal urinal.
</t>
  </si>
  <si>
    <t xml:space="preserve">P/F C. P. brass shower rose with 15 mm or 20 inlet 75 mm dia fancy type.
</t>
  </si>
  <si>
    <t xml:space="preserve">Providing and fixing white vitreous china oval type wash basin of size 550 x 480 with 15mm C.P brass pillar tap, 32mm C.P brass waste of standard patern.
</t>
  </si>
  <si>
    <t xml:space="preserve">Supplying and fixing of C.P jet with 1.5 mtr.long 15 mm nominal bore lead.
</t>
  </si>
  <si>
    <t xml:space="preserve">Providing and fixing C.P coat pin hanger of approved make with necessary srews gully etc.
</t>
  </si>
  <si>
    <t xml:space="preserve">Providing and fixing C.P brass pipe 32 mm for bottle trap.
</t>
  </si>
  <si>
    <t>Providing and fixing M S handle for steel window.</t>
  </si>
  <si>
    <t xml:space="preserve">"Providing and fixing C.P. pillar cock 15 mm nominal bore L &amp; K make for wash basin.
</t>
  </si>
  <si>
    <t xml:space="preserve">Providing and fixing C.P soap dish complete with screws and gully etc.
</t>
  </si>
  <si>
    <t xml:space="preserve">"Providing and fixing c.p. brass Urinal flush valve Auto closing System with Built-in Control cock &amp; wall flangeof (Jaguar make) code noPRS-077
15 mm nominal bor.
</t>
  </si>
  <si>
    <t xml:space="preserve">Providing and fixing looking mirror of 5.5 mm thick superior glass of approved quality complete with 12 mm thick of water type ply wood sheet ground 40 mm widex 12 mm thick 1st class teak wood beading frame of half round fixed to wooden cleats with C.P brass scerw and washer complete. teak wood beading finished with sprits polishing copmplete.
</t>
  </si>
  <si>
    <t xml:space="preserve">Providing and fixing A.C.P.sheet.
</t>
  </si>
  <si>
    <t xml:space="preserve">P/F C.P Brass flange. ( Heavy type )
</t>
  </si>
  <si>
    <t xml:space="preserve">P/F towel rod complete with teo c.p. brass brackets fixed to wooden cleats with c.p. brass scews of approved make size 600x20mm.
</t>
  </si>
  <si>
    <t xml:space="preserve">Providing and fixing 10 cm high drawer of cupboard with 12 mm thick base on sides with 12 mm thick medium density grade I particle board with commercial veneering on both side i/c providing and fixing telescope channel , rail necessary roller with screw etc. complete.
</t>
  </si>
  <si>
    <t xml:space="preserve">Dismentling broken wash basin /kitchen sink with old worn out bracket and cleaning of waste water pipe up to trap.
</t>
  </si>
  <si>
    <t xml:space="preserve">Dismantling of C.I pipe with fittings and clamps i/c disposal of unserviceable material up to 50 mtr. lead and upto 150 mm dia. pipe.
</t>
  </si>
  <si>
    <t>Providing and fixing c.p. hand spray ( health faucet ) Jaquar make or equivalant with push button control and fleexible hose connection with c.p. hook complete in all respects.</t>
  </si>
  <si>
    <t xml:space="preserve">Providing and fixing c.p. brassMetro pole flush valve concealed body of (Jaguar make) code no1093 SQ
40 mm nominal bor
</t>
  </si>
  <si>
    <t xml:space="preserve">Providing and fixing chicken mess in plaster.
</t>
  </si>
  <si>
    <t xml:space="preserve">Providing and fixing  anti cocroach grating 125 mm dia approved equivalent make.
</t>
  </si>
  <si>
    <t xml:space="preserve">Providing and fixing SS end cap for curtain rod.
</t>
  </si>
  <si>
    <t xml:space="preserve">"Providing and fixing SS bracket.
"
</t>
  </si>
  <si>
    <t xml:space="preserve">Providing and fixing 25 mm dia SS curtain pipe .
</t>
  </si>
  <si>
    <t xml:space="preserve">Providing and fixing hydraulic floor spring for glass door with BTS84 with spaindle insert includind cement box and cover plate EN4 HO 90.
</t>
  </si>
  <si>
    <t xml:space="preserve">Providing and fixing universal central lock us 20with E.P.
</t>
  </si>
  <si>
    <t xml:space="preserve">Providing and fixing AC sheet strips 75 mm wide 6 mm thick in CC flooring pavement etc. complete.
</t>
  </si>
  <si>
    <t xml:space="preserve">Providing and fixing steel handle for aluminium door shutter.
</t>
  </si>
  <si>
    <t xml:space="preserve">Providing and fixing P.V.C  door silencer with necessary screw etc. complete 150 mm.
</t>
  </si>
  <si>
    <t xml:space="preserve">"Providing and fixing plain beading for doors and windows frame with screw plugs etc. complete.(a) II class teak wood.
(a.1) 20  x 6 mm.
"
</t>
  </si>
  <si>
    <t xml:space="preserve">Providing and fixing C.P.. brass wall mixer with provision for Overhead shower with 115 mm long bend pipe on upper side connecting legs and wall Flanges of (Jaguar make) code no. con- 273 knupr
</t>
  </si>
  <si>
    <t xml:space="preserve">"labour charges for installation / eracting pump set.
"
</t>
  </si>
  <si>
    <t xml:space="preserve">Supply of m.s. clamp 110 mm.
</t>
  </si>
  <si>
    <t xml:space="preserve">Drilling of 110 mm dia. bore for 100 mm dia. P.V.C pipe.       
</t>
  </si>
  <si>
    <t xml:space="preserve">Supply of P.V.C flat 1.5 mm 3 core of copper wire.       
</t>
  </si>
  <si>
    <t xml:space="preserve">Supply of P.V.C pipe 110 mm dia. 6 kg/cm2 at site.       
</t>
  </si>
  <si>
    <t xml:space="preserve">Supply of single phase starter with pannel board.       
</t>
  </si>
  <si>
    <t xml:space="preserve">Providing and fixing wall hung W.C with fitting code no.c8015 , c0209 etc.
</t>
  </si>
  <si>
    <t xml:space="preserve">Cutting rubbing and polishing on old mosaic,kota,marble flooring marble work/Granite work/stone work where ever required and skirting for rubbing and removal of rubbish including of one coat of cement slurry in joints before final rubbing and polishing complete.
</t>
  </si>
  <si>
    <t xml:space="preserve">Repairing and servicing soliriod valve, for urinal sensor  Tosi make.
</t>
  </si>
  <si>
    <t xml:space="preserve">Providind and fixing  Soliriod  valve for urinal flushing sensor set Toshi make electricity oprated.
</t>
  </si>
  <si>
    <t xml:space="preserve">Repairing and servicing of  sensor set  for urinal ( Tosi make /Automats ) .
</t>
  </si>
  <si>
    <t xml:space="preserve">Providing and fixing  sensor circuit for urinal icluding removal of old worn out sensor etc complete  ( Toshi make ) electricity oprated.
</t>
  </si>
  <si>
    <t xml:space="preserve">Groove cutting in dummyjoints in cement concrete pavement / R.C.C floor size 7X 25 mm by groove cutting cutting machine i/c cleaning , removal of all loose particle etc.
</t>
  </si>
  <si>
    <t xml:space="preserve">Providing and fixing c.p. brass Towel Ring with round flange of (Jaguar make) code no. CAN-1121BN
</t>
  </si>
  <si>
    <t xml:space="preserve">Providing and fixing C.P.waste 32 mm dia for wash basin/Sink.
</t>
  </si>
  <si>
    <t xml:space="preserve">Providing and fixing C.P.waste 40 mm dia for wash basin/Sink.L&amp;K make.
</t>
  </si>
  <si>
    <t xml:space="preserve">Providing and fixing 125 mm wide P.O.P cornice.
</t>
  </si>
  <si>
    <t xml:space="preserve">Providing and fixing 65 mm dia GI spout 700 mm long at all levels and locations including cutting &amp; making good the walls and painting the spout and all incidentals complete.      
</t>
  </si>
  <si>
    <t>Supplying  of coarse sand at site.</t>
  </si>
  <si>
    <t xml:space="preserve">"Extra for  providing and fixing Triple layer SINTEX white pvc.water storage tank inplace of Providing and placing on terrace (at all floor levels) polyethylene water storage tank, IS : 12701 marked, with cover and suitable locking arrangement and making necessary holes for inlet, outlet and overflow pipes but without fittings and the base support for tank.
Circular tank
.
</t>
  </si>
  <si>
    <t>Providing and fixing Auto urinal flusher battery oprated sensor circuit with soloriod valve for urinal including removal of old worn out sensor etc complete Toshi make model no 419 S.</t>
  </si>
  <si>
    <t xml:space="preserve">Extra for providing and fixing of 8mm to 9mm thick ceramic glazed wall tiles instead of 5mm thick ceramic glazed wall tiles.
</t>
  </si>
  <si>
    <t xml:space="preserve">Supply of Submerciable pump 1.5 HP Crompton make .
</t>
  </si>
  <si>
    <t>Rewinding of 1.5 HP submersible pump incloding carriage.</t>
  </si>
  <si>
    <t>litre</t>
  </si>
  <si>
    <t>per 50kg
cement</t>
  </si>
  <si>
    <t>one set</t>
  </si>
  <si>
    <t>cm</t>
  </si>
  <si>
    <t>per bag of 50kg cement used in the mix</t>
  </si>
  <si>
    <t>per letter per cm height</t>
  </si>
  <si>
    <t>per wheel</t>
  </si>
  <si>
    <t>per litre</t>
  </si>
  <si>
    <t>Cum</t>
  </si>
  <si>
    <t>Each</t>
  </si>
  <si>
    <t>Sqm</t>
  </si>
  <si>
    <t>Mtr</t>
  </si>
  <si>
    <t>mtr</t>
  </si>
  <si>
    <t>Per litre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</si>
</sst>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center" vertical="top" wrapText="1"/>
    </xf>
    <xf numFmtId="0" fontId="5" fillId="0" borderId="0" xfId="56" applyNumberFormat="1" applyFont="1" applyFill="1" applyAlignment="1">
      <alignment vertical="top" wrapText="1"/>
      <protection/>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17"/>
  <sheetViews>
    <sheetView showGridLines="0" view="pageBreakPreview" zoomScaleNormal="85" zoomScaleSheetLayoutView="100" zoomScalePageLayoutView="0" workbookViewId="0" topLeftCell="A711">
      <selection activeCell="B713" sqref="B713"/>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2" t="s">
        <v>95</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75" customHeight="1">
      <c r="A5" s="62" t="s">
        <v>96</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94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72" customHeight="1">
      <c r="A8" s="11" t="s">
        <v>39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4" t="s">
        <v>49</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75" t="s">
        <v>97</v>
      </c>
      <c r="C13" s="33"/>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97</v>
      </c>
      <c r="IE13" s="22"/>
      <c r="IF13" s="22"/>
      <c r="IG13" s="22"/>
      <c r="IH13" s="22"/>
      <c r="II13" s="22"/>
    </row>
    <row r="14" spans="1:243" s="21" customFormat="1" ht="81" customHeight="1">
      <c r="A14" s="57">
        <v>1.01</v>
      </c>
      <c r="B14" s="75" t="s">
        <v>98</v>
      </c>
      <c r="C14" s="33"/>
      <c r="D14" s="65"/>
      <c r="E14" s="65"/>
      <c r="F14" s="65"/>
      <c r="G14" s="65"/>
      <c r="H14" s="65"/>
      <c r="I14" s="65"/>
      <c r="J14" s="65"/>
      <c r="K14" s="65"/>
      <c r="L14" s="65"/>
      <c r="M14" s="6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1">
        <v>1.01</v>
      </c>
      <c r="IB14" s="21" t="s">
        <v>98</v>
      </c>
      <c r="IE14" s="22"/>
      <c r="IF14" s="22"/>
      <c r="IG14" s="22"/>
      <c r="IH14" s="22"/>
      <c r="II14" s="22"/>
    </row>
    <row r="15" spans="1:243" s="21" customFormat="1" ht="31.5" customHeight="1">
      <c r="A15" s="57">
        <v>1.02</v>
      </c>
      <c r="B15" s="75" t="s">
        <v>99</v>
      </c>
      <c r="C15" s="33"/>
      <c r="D15" s="76">
        <v>25</v>
      </c>
      <c r="E15" s="77" t="s">
        <v>42</v>
      </c>
      <c r="F15" s="58">
        <v>93.82</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2345.5</v>
      </c>
      <c r="BB15" s="51">
        <f>BA15+SUM(N15:AZ15)</f>
        <v>2345.5</v>
      </c>
      <c r="BC15" s="56" t="str">
        <f>SpellNumber(L15,BB15)</f>
        <v>INR  Two Thousand Three Hundred &amp; Forty Five  and Paise Fifty Only</v>
      </c>
      <c r="IA15" s="21">
        <v>1.02</v>
      </c>
      <c r="IB15" s="21" t="s">
        <v>99</v>
      </c>
      <c r="ID15" s="21">
        <v>25</v>
      </c>
      <c r="IE15" s="22" t="s">
        <v>42</v>
      </c>
      <c r="IF15" s="22"/>
      <c r="IG15" s="22"/>
      <c r="IH15" s="22"/>
      <c r="II15" s="22"/>
    </row>
    <row r="16" spans="1:243" s="21" customFormat="1" ht="173.25">
      <c r="A16" s="57">
        <v>1.03</v>
      </c>
      <c r="B16" s="75" t="s">
        <v>100</v>
      </c>
      <c r="C16" s="33"/>
      <c r="D16" s="65"/>
      <c r="E16" s="65"/>
      <c r="F16" s="65"/>
      <c r="G16" s="65"/>
      <c r="H16" s="65"/>
      <c r="I16" s="65"/>
      <c r="J16" s="65"/>
      <c r="K16" s="65"/>
      <c r="L16" s="65"/>
      <c r="M16" s="65"/>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1">
        <v>1.03</v>
      </c>
      <c r="IB16" s="21" t="s">
        <v>100</v>
      </c>
      <c r="IE16" s="22"/>
      <c r="IF16" s="22"/>
      <c r="IG16" s="22"/>
      <c r="IH16" s="22"/>
      <c r="II16" s="22"/>
    </row>
    <row r="17" spans="1:243" s="21" customFormat="1" ht="28.5">
      <c r="A17" s="57">
        <v>1.04</v>
      </c>
      <c r="B17" s="75" t="s">
        <v>101</v>
      </c>
      <c r="C17" s="33"/>
      <c r="D17" s="76">
        <v>20</v>
      </c>
      <c r="E17" s="77" t="s">
        <v>45</v>
      </c>
      <c r="F17" s="58">
        <v>251.51</v>
      </c>
      <c r="G17" s="43"/>
      <c r="H17" s="37"/>
      <c r="I17" s="38" t="s">
        <v>33</v>
      </c>
      <c r="J17" s="39">
        <f aca="true" t="shared" si="0" ref="J16:J23">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 aca="true" t="shared" si="1" ref="BA16:BA23">total_amount_ba($B$2,$D$2,D17,F17,J17,K17,M17)</f>
        <v>5030.2</v>
      </c>
      <c r="BB17" s="51">
        <f aca="true" t="shared" si="2" ref="BB16:BB23">BA17+SUM(N17:AZ17)</f>
        <v>5030.2</v>
      </c>
      <c r="BC17" s="56" t="str">
        <f aca="true" t="shared" si="3" ref="BC16:BC23">SpellNumber(L17,BB17)</f>
        <v>INR  Five Thousand  &amp;Thirty  and Paise Twenty Only</v>
      </c>
      <c r="IA17" s="21">
        <v>1.04</v>
      </c>
      <c r="IB17" s="21" t="s">
        <v>101</v>
      </c>
      <c r="ID17" s="21">
        <v>20</v>
      </c>
      <c r="IE17" s="22" t="s">
        <v>45</v>
      </c>
      <c r="IF17" s="22"/>
      <c r="IG17" s="22"/>
      <c r="IH17" s="22"/>
      <c r="II17" s="22"/>
    </row>
    <row r="18" spans="1:243" s="21" customFormat="1" ht="64.5" customHeight="1">
      <c r="A18" s="57">
        <v>1.05</v>
      </c>
      <c r="B18" s="75" t="s">
        <v>102</v>
      </c>
      <c r="C18" s="33"/>
      <c r="D18" s="65"/>
      <c r="E18" s="65"/>
      <c r="F18" s="65"/>
      <c r="G18" s="65"/>
      <c r="H18" s="65"/>
      <c r="I18" s="65"/>
      <c r="J18" s="65"/>
      <c r="K18" s="65"/>
      <c r="L18" s="65"/>
      <c r="M18" s="65"/>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IA18" s="21">
        <v>1.05</v>
      </c>
      <c r="IB18" s="21" t="s">
        <v>102</v>
      </c>
      <c r="IE18" s="22"/>
      <c r="IF18" s="22"/>
      <c r="IG18" s="22"/>
      <c r="IH18" s="22"/>
      <c r="II18" s="22"/>
    </row>
    <row r="19" spans="1:243" s="21" customFormat="1" ht="18.75" customHeight="1">
      <c r="A19" s="57">
        <v>1.06</v>
      </c>
      <c r="B19" s="75" t="s">
        <v>99</v>
      </c>
      <c r="C19" s="33"/>
      <c r="D19" s="65"/>
      <c r="E19" s="65"/>
      <c r="F19" s="65"/>
      <c r="G19" s="65"/>
      <c r="H19" s="65"/>
      <c r="I19" s="65"/>
      <c r="J19" s="65"/>
      <c r="K19" s="65"/>
      <c r="L19" s="65"/>
      <c r="M19" s="65"/>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IA19" s="21">
        <v>1.06</v>
      </c>
      <c r="IB19" s="21" t="s">
        <v>99</v>
      </c>
      <c r="IE19" s="22"/>
      <c r="IF19" s="22"/>
      <c r="IG19" s="22"/>
      <c r="IH19" s="22"/>
      <c r="II19" s="22"/>
    </row>
    <row r="20" spans="1:243" s="21" customFormat="1" ht="33" customHeight="1">
      <c r="A20" s="57">
        <v>1.07</v>
      </c>
      <c r="B20" s="75" t="s">
        <v>103</v>
      </c>
      <c r="C20" s="33"/>
      <c r="D20" s="76">
        <v>15</v>
      </c>
      <c r="E20" s="77" t="s">
        <v>43</v>
      </c>
      <c r="F20" s="58">
        <v>365.94</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5489.1</v>
      </c>
      <c r="BB20" s="51">
        <f t="shared" si="2"/>
        <v>5489.1</v>
      </c>
      <c r="BC20" s="56" t="str">
        <f t="shared" si="3"/>
        <v>INR  Five Thousand Four Hundred &amp; Eighty Nine  and Paise Ten Only</v>
      </c>
      <c r="IA20" s="21">
        <v>1.07</v>
      </c>
      <c r="IB20" s="21" t="s">
        <v>103</v>
      </c>
      <c r="ID20" s="21">
        <v>15</v>
      </c>
      <c r="IE20" s="22" t="s">
        <v>43</v>
      </c>
      <c r="IF20" s="22"/>
      <c r="IG20" s="22"/>
      <c r="IH20" s="22"/>
      <c r="II20" s="22"/>
    </row>
    <row r="21" spans="1:243" s="21" customFormat="1" ht="110.25">
      <c r="A21" s="57">
        <v>1.08</v>
      </c>
      <c r="B21" s="75" t="s">
        <v>104</v>
      </c>
      <c r="C21" s="33"/>
      <c r="D21" s="76">
        <v>10</v>
      </c>
      <c r="E21" s="77" t="s">
        <v>45</v>
      </c>
      <c r="F21" s="58">
        <v>222.67</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2226.7</v>
      </c>
      <c r="BB21" s="51">
        <f t="shared" si="2"/>
        <v>2226.7</v>
      </c>
      <c r="BC21" s="56" t="str">
        <f t="shared" si="3"/>
        <v>INR  Two Thousand Two Hundred &amp; Twenty Six  and Paise Seventy Only</v>
      </c>
      <c r="IA21" s="21">
        <v>1.08</v>
      </c>
      <c r="IB21" s="21" t="s">
        <v>104</v>
      </c>
      <c r="ID21" s="21">
        <v>10</v>
      </c>
      <c r="IE21" s="22" t="s">
        <v>45</v>
      </c>
      <c r="IF21" s="22"/>
      <c r="IG21" s="22"/>
      <c r="IH21" s="22"/>
      <c r="II21" s="22"/>
    </row>
    <row r="22" spans="1:243" s="21" customFormat="1" ht="110.25">
      <c r="A22" s="57">
        <v>1.09</v>
      </c>
      <c r="B22" s="75" t="s">
        <v>105</v>
      </c>
      <c r="C22" s="33"/>
      <c r="D22" s="76">
        <v>20</v>
      </c>
      <c r="E22" s="77" t="s">
        <v>45</v>
      </c>
      <c r="F22" s="58">
        <v>323.24</v>
      </c>
      <c r="G22" s="43"/>
      <c r="H22" s="37"/>
      <c r="I22" s="38" t="s">
        <v>33</v>
      </c>
      <c r="J22" s="39">
        <f t="shared" si="0"/>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 t="shared" si="1"/>
        <v>6464.8</v>
      </c>
      <c r="BB22" s="51">
        <f t="shared" si="2"/>
        <v>6464.8</v>
      </c>
      <c r="BC22" s="56" t="str">
        <f t="shared" si="3"/>
        <v>INR  Six Thousand Four Hundred &amp; Sixty Four  and Paise Eighty Only</v>
      </c>
      <c r="IA22" s="21">
        <v>1.09</v>
      </c>
      <c r="IB22" s="21" t="s">
        <v>105</v>
      </c>
      <c r="ID22" s="21">
        <v>20</v>
      </c>
      <c r="IE22" s="22" t="s">
        <v>45</v>
      </c>
      <c r="IF22" s="22"/>
      <c r="IG22" s="22"/>
      <c r="IH22" s="22"/>
      <c r="II22" s="22"/>
    </row>
    <row r="23" spans="1:243" s="21" customFormat="1" ht="63">
      <c r="A23" s="59">
        <v>1.1</v>
      </c>
      <c r="B23" s="75" t="s">
        <v>106</v>
      </c>
      <c r="C23" s="33"/>
      <c r="D23" s="76">
        <v>5</v>
      </c>
      <c r="E23" s="77" t="s">
        <v>45</v>
      </c>
      <c r="F23" s="58">
        <v>1894.96</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9474.8</v>
      </c>
      <c r="BB23" s="51">
        <f t="shared" si="2"/>
        <v>9474.8</v>
      </c>
      <c r="BC23" s="56" t="str">
        <f t="shared" si="3"/>
        <v>INR  Nine Thousand Four Hundred &amp; Seventy Four  and Paise Eighty Only</v>
      </c>
      <c r="IA23" s="21">
        <v>1.1</v>
      </c>
      <c r="IB23" s="21" t="s">
        <v>106</v>
      </c>
      <c r="ID23" s="21">
        <v>5</v>
      </c>
      <c r="IE23" s="22" t="s">
        <v>45</v>
      </c>
      <c r="IF23" s="22"/>
      <c r="IG23" s="22"/>
      <c r="IH23" s="22"/>
      <c r="II23" s="22"/>
    </row>
    <row r="24" spans="1:243" s="21" customFormat="1" ht="65.25" customHeight="1">
      <c r="A24" s="57">
        <v>1.11</v>
      </c>
      <c r="B24" s="75" t="s">
        <v>107</v>
      </c>
      <c r="C24" s="33"/>
      <c r="D24" s="65"/>
      <c r="E24" s="65"/>
      <c r="F24" s="65"/>
      <c r="G24" s="65"/>
      <c r="H24" s="65"/>
      <c r="I24" s="65"/>
      <c r="J24" s="65"/>
      <c r="K24" s="65"/>
      <c r="L24" s="65"/>
      <c r="M24" s="65"/>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IA24" s="21">
        <v>1.11</v>
      </c>
      <c r="IB24" s="21" t="s">
        <v>107</v>
      </c>
      <c r="IE24" s="22"/>
      <c r="IF24" s="22"/>
      <c r="IG24" s="22"/>
      <c r="IH24" s="22"/>
      <c r="II24" s="22"/>
    </row>
    <row r="25" spans="1:243" s="21" customFormat="1" ht="31.5" customHeight="1">
      <c r="A25" s="57">
        <v>1.12</v>
      </c>
      <c r="B25" s="75" t="s">
        <v>99</v>
      </c>
      <c r="C25" s="33"/>
      <c r="D25" s="76">
        <v>125</v>
      </c>
      <c r="E25" s="77" t="s">
        <v>42</v>
      </c>
      <c r="F25" s="58">
        <v>24.68</v>
      </c>
      <c r="G25" s="43"/>
      <c r="H25" s="37"/>
      <c r="I25" s="38" t="s">
        <v>33</v>
      </c>
      <c r="J25" s="39">
        <f aca="true" t="shared" si="4" ref="J24:J62">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4:BA62">total_amount_ba($B$2,$D$2,D25,F25,J25,K25,M25)</f>
        <v>3085</v>
      </c>
      <c r="BB25" s="51">
        <f aca="true" t="shared" si="6" ref="BB24:BB62">BA25+SUM(N25:AZ25)</f>
        <v>3085</v>
      </c>
      <c r="BC25" s="56" t="str">
        <f aca="true" t="shared" si="7" ref="BC24:BC62">SpellNumber(L25,BB25)</f>
        <v>INR  Three Thousand  &amp;Eighty Five  Only</v>
      </c>
      <c r="IA25" s="21">
        <v>1.12</v>
      </c>
      <c r="IB25" s="21" t="s">
        <v>99</v>
      </c>
      <c r="ID25" s="21">
        <v>125</v>
      </c>
      <c r="IE25" s="22" t="s">
        <v>42</v>
      </c>
      <c r="IF25" s="22"/>
      <c r="IG25" s="22"/>
      <c r="IH25" s="22"/>
      <c r="II25" s="22"/>
    </row>
    <row r="26" spans="1:243" s="21" customFormat="1" ht="31.5" customHeight="1">
      <c r="A26" s="57">
        <v>1.13</v>
      </c>
      <c r="B26" s="75" t="s">
        <v>108</v>
      </c>
      <c r="C26" s="33"/>
      <c r="D26" s="65"/>
      <c r="E26" s="65"/>
      <c r="F26" s="65"/>
      <c r="G26" s="65"/>
      <c r="H26" s="65"/>
      <c r="I26" s="65"/>
      <c r="J26" s="65"/>
      <c r="K26" s="65"/>
      <c r="L26" s="65"/>
      <c r="M26" s="65"/>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IA26" s="21">
        <v>1.13</v>
      </c>
      <c r="IB26" s="21" t="s">
        <v>108</v>
      </c>
      <c r="IE26" s="22"/>
      <c r="IF26" s="22"/>
      <c r="IG26" s="22"/>
      <c r="IH26" s="22"/>
      <c r="II26" s="22"/>
    </row>
    <row r="27" spans="1:243" s="21" customFormat="1" ht="31.5" customHeight="1">
      <c r="A27" s="57">
        <v>1.14</v>
      </c>
      <c r="B27" s="75" t="s">
        <v>99</v>
      </c>
      <c r="C27" s="33"/>
      <c r="D27" s="76">
        <v>24</v>
      </c>
      <c r="E27" s="77" t="s">
        <v>46</v>
      </c>
      <c r="F27" s="58">
        <v>78.83</v>
      </c>
      <c r="G27" s="43"/>
      <c r="H27" s="37"/>
      <c r="I27" s="38" t="s">
        <v>33</v>
      </c>
      <c r="J27" s="39">
        <f t="shared" si="4"/>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5"/>
        <v>1891.92</v>
      </c>
      <c r="BB27" s="51">
        <f t="shared" si="6"/>
        <v>1891.92</v>
      </c>
      <c r="BC27" s="56" t="str">
        <f t="shared" si="7"/>
        <v>INR  One Thousand Eight Hundred &amp; Ninety One  and Paise Ninety Two Only</v>
      </c>
      <c r="IA27" s="21">
        <v>1.14</v>
      </c>
      <c r="IB27" s="21" t="s">
        <v>99</v>
      </c>
      <c r="ID27" s="21">
        <v>24</v>
      </c>
      <c r="IE27" s="22" t="s">
        <v>46</v>
      </c>
      <c r="IF27" s="22"/>
      <c r="IG27" s="22"/>
      <c r="IH27" s="22"/>
      <c r="II27" s="22"/>
    </row>
    <row r="28" spans="1:243" s="21" customFormat="1" ht="96" customHeight="1">
      <c r="A28" s="57">
        <v>1.15</v>
      </c>
      <c r="B28" s="75" t="s">
        <v>109</v>
      </c>
      <c r="C28" s="33"/>
      <c r="D28" s="76">
        <v>200</v>
      </c>
      <c r="E28" s="77" t="s">
        <v>42</v>
      </c>
      <c r="F28" s="58">
        <v>12.71</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2542</v>
      </c>
      <c r="BB28" s="51">
        <f t="shared" si="6"/>
        <v>2542</v>
      </c>
      <c r="BC28" s="56" t="str">
        <f t="shared" si="7"/>
        <v>INR  Two Thousand Five Hundred &amp; Forty Two  Only</v>
      </c>
      <c r="IA28" s="21">
        <v>1.15</v>
      </c>
      <c r="IB28" s="21" t="s">
        <v>109</v>
      </c>
      <c r="ID28" s="21">
        <v>200</v>
      </c>
      <c r="IE28" s="22" t="s">
        <v>42</v>
      </c>
      <c r="IF28" s="22"/>
      <c r="IG28" s="22"/>
      <c r="IH28" s="22"/>
      <c r="II28" s="22"/>
    </row>
    <row r="29" spans="1:243" s="21" customFormat="1" ht="31.5" customHeight="1">
      <c r="A29" s="57">
        <v>1.16</v>
      </c>
      <c r="B29" s="75" t="s">
        <v>110</v>
      </c>
      <c r="C29" s="33"/>
      <c r="D29" s="65"/>
      <c r="E29" s="65"/>
      <c r="F29" s="65"/>
      <c r="G29" s="65"/>
      <c r="H29" s="65"/>
      <c r="I29" s="65"/>
      <c r="J29" s="65"/>
      <c r="K29" s="65"/>
      <c r="L29" s="65"/>
      <c r="M29" s="65"/>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IA29" s="21">
        <v>1.16</v>
      </c>
      <c r="IB29" s="21" t="s">
        <v>110</v>
      </c>
      <c r="IE29" s="22"/>
      <c r="IF29" s="22"/>
      <c r="IG29" s="22"/>
      <c r="IH29" s="22"/>
      <c r="II29" s="22"/>
    </row>
    <row r="30" spans="1:243" s="21" customFormat="1" ht="31.5" customHeight="1">
      <c r="A30" s="57">
        <v>1.17</v>
      </c>
      <c r="B30" s="75" t="s">
        <v>111</v>
      </c>
      <c r="C30" s="33"/>
      <c r="D30" s="76">
        <v>30</v>
      </c>
      <c r="E30" s="77" t="s">
        <v>677</v>
      </c>
      <c r="F30" s="58">
        <v>176.15</v>
      </c>
      <c r="G30" s="43"/>
      <c r="H30" s="37"/>
      <c r="I30" s="38" t="s">
        <v>33</v>
      </c>
      <c r="J30" s="39">
        <f t="shared" si="4"/>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5"/>
        <v>5284.5</v>
      </c>
      <c r="BB30" s="51">
        <f t="shared" si="6"/>
        <v>5284.5</v>
      </c>
      <c r="BC30" s="56" t="str">
        <f t="shared" si="7"/>
        <v>INR  Five Thousand Two Hundred &amp; Eighty Four  and Paise Fifty Only</v>
      </c>
      <c r="IA30" s="21">
        <v>1.17</v>
      </c>
      <c r="IB30" s="21" t="s">
        <v>111</v>
      </c>
      <c r="ID30" s="21">
        <v>30</v>
      </c>
      <c r="IE30" s="22" t="s">
        <v>677</v>
      </c>
      <c r="IF30" s="22"/>
      <c r="IG30" s="22"/>
      <c r="IH30" s="22"/>
      <c r="II30" s="22"/>
    </row>
    <row r="31" spans="1:243" s="21" customFormat="1" ht="31.5" customHeight="1">
      <c r="A31" s="57">
        <v>1.18</v>
      </c>
      <c r="B31" s="75" t="s">
        <v>112</v>
      </c>
      <c r="C31" s="33"/>
      <c r="D31" s="65"/>
      <c r="E31" s="65"/>
      <c r="F31" s="65"/>
      <c r="G31" s="65"/>
      <c r="H31" s="65"/>
      <c r="I31" s="65"/>
      <c r="J31" s="65"/>
      <c r="K31" s="65"/>
      <c r="L31" s="65"/>
      <c r="M31" s="65"/>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IA31" s="21">
        <v>1.18</v>
      </c>
      <c r="IB31" s="21" t="s">
        <v>112</v>
      </c>
      <c r="IE31" s="22"/>
      <c r="IF31" s="22"/>
      <c r="IG31" s="22"/>
      <c r="IH31" s="22"/>
      <c r="II31" s="22"/>
    </row>
    <row r="32" spans="1:243" s="21" customFormat="1" ht="31.5" customHeight="1">
      <c r="A32" s="57">
        <v>1.19</v>
      </c>
      <c r="B32" s="75" t="s">
        <v>113</v>
      </c>
      <c r="C32" s="33"/>
      <c r="D32" s="65"/>
      <c r="E32" s="65"/>
      <c r="F32" s="65"/>
      <c r="G32" s="65"/>
      <c r="H32" s="65"/>
      <c r="I32" s="65"/>
      <c r="J32" s="65"/>
      <c r="K32" s="65"/>
      <c r="L32" s="65"/>
      <c r="M32" s="65"/>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IA32" s="21">
        <v>1.19</v>
      </c>
      <c r="IB32" s="21" t="s">
        <v>113</v>
      </c>
      <c r="IE32" s="22"/>
      <c r="IF32" s="22"/>
      <c r="IG32" s="22"/>
      <c r="IH32" s="22"/>
      <c r="II32" s="22"/>
    </row>
    <row r="33" spans="1:243" s="21" customFormat="1" ht="35.25" customHeight="1">
      <c r="A33" s="59">
        <v>1.2</v>
      </c>
      <c r="B33" s="75" t="s">
        <v>114</v>
      </c>
      <c r="C33" s="33"/>
      <c r="D33" s="76">
        <v>200</v>
      </c>
      <c r="E33" s="77" t="s">
        <v>43</v>
      </c>
      <c r="F33" s="58">
        <v>31.35</v>
      </c>
      <c r="G33" s="43"/>
      <c r="H33" s="37"/>
      <c r="I33" s="38" t="s">
        <v>33</v>
      </c>
      <c r="J33" s="39">
        <f t="shared" si="4"/>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5"/>
        <v>6270</v>
      </c>
      <c r="BB33" s="51">
        <f t="shared" si="6"/>
        <v>6270</v>
      </c>
      <c r="BC33" s="56" t="str">
        <f t="shared" si="7"/>
        <v>INR  Six Thousand Two Hundred &amp; Seventy  Only</v>
      </c>
      <c r="IA33" s="21">
        <v>1.2</v>
      </c>
      <c r="IB33" s="21" t="s">
        <v>114</v>
      </c>
      <c r="ID33" s="21">
        <v>200</v>
      </c>
      <c r="IE33" s="22" t="s">
        <v>43</v>
      </c>
      <c r="IF33" s="22"/>
      <c r="IG33" s="22"/>
      <c r="IH33" s="22"/>
      <c r="II33" s="22"/>
    </row>
    <row r="34" spans="1:243" s="21" customFormat="1" ht="31.5" customHeight="1">
      <c r="A34" s="57">
        <v>1.21</v>
      </c>
      <c r="B34" s="75" t="s">
        <v>115</v>
      </c>
      <c r="C34" s="33"/>
      <c r="D34" s="76">
        <v>20</v>
      </c>
      <c r="E34" s="77" t="s">
        <v>45</v>
      </c>
      <c r="F34" s="58">
        <v>67.25</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1345</v>
      </c>
      <c r="BB34" s="51">
        <f t="shared" si="6"/>
        <v>1345</v>
      </c>
      <c r="BC34" s="56" t="str">
        <f t="shared" si="7"/>
        <v>INR  One Thousand Three Hundred &amp; Forty Five  Only</v>
      </c>
      <c r="IA34" s="21">
        <v>1.21</v>
      </c>
      <c r="IB34" s="21" t="s">
        <v>115</v>
      </c>
      <c r="ID34" s="21">
        <v>20</v>
      </c>
      <c r="IE34" s="22" t="s">
        <v>45</v>
      </c>
      <c r="IF34" s="22"/>
      <c r="IG34" s="22"/>
      <c r="IH34" s="22"/>
      <c r="II34" s="22"/>
    </row>
    <row r="35" spans="1:243" s="21" customFormat="1" ht="19.5" customHeight="1">
      <c r="A35" s="57">
        <v>2</v>
      </c>
      <c r="B35" s="75" t="s">
        <v>116</v>
      </c>
      <c r="C35" s="33"/>
      <c r="D35" s="65"/>
      <c r="E35" s="65"/>
      <c r="F35" s="65"/>
      <c r="G35" s="65"/>
      <c r="H35" s="65"/>
      <c r="I35" s="65"/>
      <c r="J35" s="65"/>
      <c r="K35" s="65"/>
      <c r="L35" s="65"/>
      <c r="M35" s="65"/>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IA35" s="21">
        <v>2</v>
      </c>
      <c r="IB35" s="21" t="s">
        <v>116</v>
      </c>
      <c r="IE35" s="22"/>
      <c r="IF35" s="22"/>
      <c r="IG35" s="22"/>
      <c r="IH35" s="22"/>
      <c r="II35" s="22"/>
    </row>
    <row r="36" spans="1:243" s="21" customFormat="1" ht="49.5" customHeight="1">
      <c r="A36" s="57">
        <v>2.01</v>
      </c>
      <c r="B36" s="75" t="s">
        <v>117</v>
      </c>
      <c r="C36" s="33"/>
      <c r="D36" s="65"/>
      <c r="E36" s="65"/>
      <c r="F36" s="65"/>
      <c r="G36" s="65"/>
      <c r="H36" s="65"/>
      <c r="I36" s="65"/>
      <c r="J36" s="65"/>
      <c r="K36" s="65"/>
      <c r="L36" s="65"/>
      <c r="M36" s="65"/>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IA36" s="21">
        <v>2.01</v>
      </c>
      <c r="IB36" s="21" t="s">
        <v>117</v>
      </c>
      <c r="IE36" s="22"/>
      <c r="IF36" s="22"/>
      <c r="IG36" s="22"/>
      <c r="IH36" s="22"/>
      <c r="II36" s="22"/>
    </row>
    <row r="37" spans="1:243" s="21" customFormat="1" ht="78.75">
      <c r="A37" s="57">
        <v>2.02</v>
      </c>
      <c r="B37" s="75" t="s">
        <v>118</v>
      </c>
      <c r="C37" s="33"/>
      <c r="D37" s="76">
        <v>2</v>
      </c>
      <c r="E37" s="77" t="s">
        <v>45</v>
      </c>
      <c r="F37" s="58">
        <v>6457.83</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12915.66</v>
      </c>
      <c r="BB37" s="51">
        <f t="shared" si="6"/>
        <v>12915.66</v>
      </c>
      <c r="BC37" s="56" t="str">
        <f t="shared" si="7"/>
        <v>INR  Twelve Thousand Nine Hundred &amp; Fifteen  and Paise Sixty Six Only</v>
      </c>
      <c r="IA37" s="21">
        <v>2.02</v>
      </c>
      <c r="IB37" s="21" t="s">
        <v>118</v>
      </c>
      <c r="ID37" s="21">
        <v>2</v>
      </c>
      <c r="IE37" s="22" t="s">
        <v>45</v>
      </c>
      <c r="IF37" s="22"/>
      <c r="IG37" s="22"/>
      <c r="IH37" s="22"/>
      <c r="II37" s="22"/>
    </row>
    <row r="38" spans="1:243" s="21" customFormat="1" ht="78.75">
      <c r="A38" s="57">
        <v>2.03</v>
      </c>
      <c r="B38" s="75" t="s">
        <v>119</v>
      </c>
      <c r="C38" s="33"/>
      <c r="D38" s="76">
        <v>2</v>
      </c>
      <c r="E38" s="77" t="s">
        <v>45</v>
      </c>
      <c r="F38" s="58">
        <v>5991.58</v>
      </c>
      <c r="G38" s="43"/>
      <c r="H38" s="37"/>
      <c r="I38" s="38" t="s">
        <v>33</v>
      </c>
      <c r="J38" s="39">
        <f t="shared" si="4"/>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5"/>
        <v>11983.16</v>
      </c>
      <c r="BB38" s="51">
        <f t="shared" si="6"/>
        <v>11983.16</v>
      </c>
      <c r="BC38" s="56" t="str">
        <f t="shared" si="7"/>
        <v>INR  Eleven Thousand Nine Hundred &amp; Eighty Three  and Paise Sixteen Only</v>
      </c>
      <c r="IA38" s="21">
        <v>2.03</v>
      </c>
      <c r="IB38" s="21" t="s">
        <v>119</v>
      </c>
      <c r="ID38" s="21">
        <v>2</v>
      </c>
      <c r="IE38" s="22" t="s">
        <v>45</v>
      </c>
      <c r="IF38" s="22"/>
      <c r="IG38" s="22"/>
      <c r="IH38" s="22"/>
      <c r="II38" s="22"/>
    </row>
    <row r="39" spans="1:243" s="21" customFormat="1" ht="78.75">
      <c r="A39" s="57">
        <v>2.04</v>
      </c>
      <c r="B39" s="75" t="s">
        <v>120</v>
      </c>
      <c r="C39" s="33"/>
      <c r="D39" s="76">
        <v>1</v>
      </c>
      <c r="E39" s="77" t="s">
        <v>45</v>
      </c>
      <c r="F39" s="58">
        <v>5546.73</v>
      </c>
      <c r="G39" s="43"/>
      <c r="H39" s="37"/>
      <c r="I39" s="38" t="s">
        <v>33</v>
      </c>
      <c r="J39" s="39">
        <f t="shared" si="4"/>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5"/>
        <v>5546.73</v>
      </c>
      <c r="BB39" s="51">
        <f t="shared" si="6"/>
        <v>5546.73</v>
      </c>
      <c r="BC39" s="56" t="str">
        <f t="shared" si="7"/>
        <v>INR  Five Thousand Five Hundred &amp; Forty Six  and Paise Seventy Three Only</v>
      </c>
      <c r="IA39" s="21">
        <v>2.04</v>
      </c>
      <c r="IB39" s="21" t="s">
        <v>120</v>
      </c>
      <c r="ID39" s="21">
        <v>1</v>
      </c>
      <c r="IE39" s="22" t="s">
        <v>45</v>
      </c>
      <c r="IF39" s="22"/>
      <c r="IG39" s="22"/>
      <c r="IH39" s="22"/>
      <c r="II39" s="22"/>
    </row>
    <row r="40" spans="1:243" s="21" customFormat="1" ht="173.25">
      <c r="A40" s="57">
        <v>2.05</v>
      </c>
      <c r="B40" s="75" t="s">
        <v>121</v>
      </c>
      <c r="C40" s="33"/>
      <c r="D40" s="65"/>
      <c r="E40" s="65"/>
      <c r="F40" s="65"/>
      <c r="G40" s="65"/>
      <c r="H40" s="65"/>
      <c r="I40" s="65"/>
      <c r="J40" s="65"/>
      <c r="K40" s="65"/>
      <c r="L40" s="65"/>
      <c r="M40" s="65"/>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IA40" s="21">
        <v>2.05</v>
      </c>
      <c r="IB40" s="21" t="s">
        <v>121</v>
      </c>
      <c r="IE40" s="22"/>
      <c r="IF40" s="22"/>
      <c r="IG40" s="22"/>
      <c r="IH40" s="22"/>
      <c r="II40" s="22"/>
    </row>
    <row r="41" spans="1:243" s="21" customFormat="1" ht="78.75">
      <c r="A41" s="57">
        <v>2.06</v>
      </c>
      <c r="B41" s="75" t="s">
        <v>63</v>
      </c>
      <c r="C41" s="33"/>
      <c r="D41" s="76">
        <v>0.5</v>
      </c>
      <c r="E41" s="77" t="s">
        <v>45</v>
      </c>
      <c r="F41" s="58">
        <v>8220.25</v>
      </c>
      <c r="G41" s="43"/>
      <c r="H41" s="37"/>
      <c r="I41" s="38" t="s">
        <v>33</v>
      </c>
      <c r="J41" s="39">
        <f t="shared" si="4"/>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5"/>
        <v>4110.13</v>
      </c>
      <c r="BB41" s="51">
        <f t="shared" si="6"/>
        <v>4110.13</v>
      </c>
      <c r="BC41" s="56" t="str">
        <f t="shared" si="7"/>
        <v>INR  Four Thousand One Hundred &amp; Ten  and Paise Thirteen Only</v>
      </c>
      <c r="IA41" s="21">
        <v>2.06</v>
      </c>
      <c r="IB41" s="21" t="s">
        <v>63</v>
      </c>
      <c r="ID41" s="21">
        <v>0.5</v>
      </c>
      <c r="IE41" s="22" t="s">
        <v>45</v>
      </c>
      <c r="IF41" s="22"/>
      <c r="IG41" s="22"/>
      <c r="IH41" s="22"/>
      <c r="II41" s="22"/>
    </row>
    <row r="42" spans="1:243" s="21" customFormat="1" ht="47.25">
      <c r="A42" s="57">
        <v>2.07</v>
      </c>
      <c r="B42" s="75" t="s">
        <v>122</v>
      </c>
      <c r="C42" s="33"/>
      <c r="D42" s="65"/>
      <c r="E42" s="65"/>
      <c r="F42" s="65"/>
      <c r="G42" s="65"/>
      <c r="H42" s="65"/>
      <c r="I42" s="65"/>
      <c r="J42" s="65"/>
      <c r="K42" s="65"/>
      <c r="L42" s="65"/>
      <c r="M42" s="65"/>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IA42" s="21">
        <v>2.07</v>
      </c>
      <c r="IB42" s="21" t="s">
        <v>122</v>
      </c>
      <c r="IE42" s="22"/>
      <c r="IF42" s="22"/>
      <c r="IG42" s="22"/>
      <c r="IH42" s="22"/>
      <c r="II42" s="22"/>
    </row>
    <row r="43" spans="1:243" s="21" customFormat="1" ht="31.5" customHeight="1">
      <c r="A43" s="57">
        <v>2.08</v>
      </c>
      <c r="B43" s="75" t="s">
        <v>123</v>
      </c>
      <c r="C43" s="33"/>
      <c r="D43" s="76">
        <v>5</v>
      </c>
      <c r="E43" s="77" t="s">
        <v>42</v>
      </c>
      <c r="F43" s="58">
        <v>270.01</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1350.05</v>
      </c>
      <c r="BB43" s="51">
        <f t="shared" si="6"/>
        <v>1350.05</v>
      </c>
      <c r="BC43" s="56" t="str">
        <f t="shared" si="7"/>
        <v>INR  One Thousand Three Hundred &amp; Fifty  and Paise Five Only</v>
      </c>
      <c r="IA43" s="21">
        <v>2.08</v>
      </c>
      <c r="IB43" s="21" t="s">
        <v>123</v>
      </c>
      <c r="ID43" s="21">
        <v>5</v>
      </c>
      <c r="IE43" s="22" t="s">
        <v>42</v>
      </c>
      <c r="IF43" s="22"/>
      <c r="IG43" s="22"/>
      <c r="IH43" s="22"/>
      <c r="II43" s="22"/>
    </row>
    <row r="44" spans="1:243" s="21" customFormat="1" ht="126">
      <c r="A44" s="57">
        <v>2.09</v>
      </c>
      <c r="B44" s="75" t="s">
        <v>124</v>
      </c>
      <c r="C44" s="33"/>
      <c r="D44" s="65"/>
      <c r="E44" s="65"/>
      <c r="F44" s="65"/>
      <c r="G44" s="65"/>
      <c r="H44" s="65"/>
      <c r="I44" s="65"/>
      <c r="J44" s="65"/>
      <c r="K44" s="65"/>
      <c r="L44" s="65"/>
      <c r="M44" s="65"/>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IA44" s="21">
        <v>2.09</v>
      </c>
      <c r="IB44" s="21" t="s">
        <v>124</v>
      </c>
      <c r="IE44" s="22"/>
      <c r="IF44" s="22"/>
      <c r="IG44" s="22"/>
      <c r="IH44" s="22"/>
      <c r="II44" s="22"/>
    </row>
    <row r="45" spans="1:243" s="21" customFormat="1" ht="78.75">
      <c r="A45" s="59">
        <v>2.1</v>
      </c>
      <c r="B45" s="75" t="s">
        <v>125</v>
      </c>
      <c r="C45" s="33"/>
      <c r="D45" s="76">
        <v>0.5</v>
      </c>
      <c r="E45" s="77" t="s">
        <v>45</v>
      </c>
      <c r="F45" s="58">
        <v>7129.02</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3564.51</v>
      </c>
      <c r="BB45" s="51">
        <f t="shared" si="6"/>
        <v>3564.51</v>
      </c>
      <c r="BC45" s="56" t="str">
        <f t="shared" si="7"/>
        <v>INR  Three Thousand Five Hundred &amp; Sixty Four  and Paise Fifty One Only</v>
      </c>
      <c r="IA45" s="21">
        <v>2.1</v>
      </c>
      <c r="IB45" s="21" t="s">
        <v>125</v>
      </c>
      <c r="ID45" s="21">
        <v>0.5</v>
      </c>
      <c r="IE45" s="22" t="s">
        <v>45</v>
      </c>
      <c r="IF45" s="22"/>
      <c r="IG45" s="22"/>
      <c r="IH45" s="22"/>
      <c r="II45" s="22"/>
    </row>
    <row r="46" spans="1:243" s="21" customFormat="1" ht="110.25">
      <c r="A46" s="57">
        <v>2.11</v>
      </c>
      <c r="B46" s="75" t="s">
        <v>126</v>
      </c>
      <c r="C46" s="33"/>
      <c r="D46" s="76">
        <v>5</v>
      </c>
      <c r="E46" s="77" t="s">
        <v>42</v>
      </c>
      <c r="F46" s="58">
        <v>325.16</v>
      </c>
      <c r="G46" s="43"/>
      <c r="H46" s="37"/>
      <c r="I46" s="38" t="s">
        <v>33</v>
      </c>
      <c r="J46" s="39">
        <f t="shared" si="4"/>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1625.8</v>
      </c>
      <c r="BB46" s="51">
        <f t="shared" si="6"/>
        <v>1625.8</v>
      </c>
      <c r="BC46" s="56" t="str">
        <f t="shared" si="7"/>
        <v>INR  One Thousand Six Hundred &amp; Twenty Five  and Paise Eighty Only</v>
      </c>
      <c r="IA46" s="21">
        <v>2.11</v>
      </c>
      <c r="IB46" s="21" t="s">
        <v>126</v>
      </c>
      <c r="ID46" s="21">
        <v>5</v>
      </c>
      <c r="IE46" s="22" t="s">
        <v>42</v>
      </c>
      <c r="IF46" s="22"/>
      <c r="IG46" s="22"/>
      <c r="IH46" s="22"/>
      <c r="II46" s="22"/>
    </row>
    <row r="47" spans="1:243" s="21" customFormat="1" ht="63">
      <c r="A47" s="57">
        <v>2.12</v>
      </c>
      <c r="B47" s="75" t="s">
        <v>127</v>
      </c>
      <c r="C47" s="33"/>
      <c r="D47" s="76">
        <v>5</v>
      </c>
      <c r="E47" s="77" t="s">
        <v>678</v>
      </c>
      <c r="F47" s="58">
        <v>50.11</v>
      </c>
      <c r="G47" s="43"/>
      <c r="H47" s="37"/>
      <c r="I47" s="38" t="s">
        <v>33</v>
      </c>
      <c r="J47" s="39">
        <f t="shared" si="4"/>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5"/>
        <v>250.55</v>
      </c>
      <c r="BB47" s="51">
        <f t="shared" si="6"/>
        <v>250.55</v>
      </c>
      <c r="BC47" s="56" t="str">
        <f t="shared" si="7"/>
        <v>INR  Two Hundred &amp; Fifty  and Paise Fifty Five Only</v>
      </c>
      <c r="IA47" s="21">
        <v>2.12</v>
      </c>
      <c r="IB47" s="21" t="s">
        <v>127</v>
      </c>
      <c r="ID47" s="21">
        <v>5</v>
      </c>
      <c r="IE47" s="78" t="s">
        <v>678</v>
      </c>
      <c r="IF47" s="22"/>
      <c r="IG47" s="22"/>
      <c r="IH47" s="22"/>
      <c r="II47" s="22"/>
    </row>
    <row r="48" spans="1:243" s="21" customFormat="1" ht="126">
      <c r="A48" s="57">
        <v>2.13</v>
      </c>
      <c r="B48" s="75" t="s">
        <v>128</v>
      </c>
      <c r="C48" s="33"/>
      <c r="D48" s="76">
        <v>5</v>
      </c>
      <c r="E48" s="77" t="s">
        <v>42</v>
      </c>
      <c r="F48" s="58">
        <v>99.82</v>
      </c>
      <c r="G48" s="43"/>
      <c r="H48" s="37"/>
      <c r="I48" s="38" t="s">
        <v>33</v>
      </c>
      <c r="J48" s="39">
        <f t="shared" si="4"/>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499.1</v>
      </c>
      <c r="BB48" s="51">
        <f t="shared" si="6"/>
        <v>499.1</v>
      </c>
      <c r="BC48" s="56" t="str">
        <f t="shared" si="7"/>
        <v>INR  Four Hundred &amp; Ninety Nine  and Paise Ten Only</v>
      </c>
      <c r="IA48" s="21">
        <v>2.13</v>
      </c>
      <c r="IB48" s="21" t="s">
        <v>128</v>
      </c>
      <c r="ID48" s="21">
        <v>5</v>
      </c>
      <c r="IE48" s="22" t="s">
        <v>42</v>
      </c>
      <c r="IF48" s="22"/>
      <c r="IG48" s="22"/>
      <c r="IH48" s="22"/>
      <c r="II48" s="22"/>
    </row>
    <row r="49" spans="1:243" s="21" customFormat="1" ht="189">
      <c r="A49" s="57">
        <v>2.14</v>
      </c>
      <c r="B49" s="75" t="s">
        <v>129</v>
      </c>
      <c r="C49" s="33"/>
      <c r="D49" s="76">
        <v>15</v>
      </c>
      <c r="E49" s="77" t="s">
        <v>42</v>
      </c>
      <c r="F49" s="58">
        <v>597.68</v>
      </c>
      <c r="G49" s="43"/>
      <c r="H49" s="37"/>
      <c r="I49" s="38" t="s">
        <v>33</v>
      </c>
      <c r="J49" s="39">
        <f t="shared" si="4"/>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5"/>
        <v>8965.2</v>
      </c>
      <c r="BB49" s="51">
        <f t="shared" si="6"/>
        <v>8965.2</v>
      </c>
      <c r="BC49" s="56" t="str">
        <f t="shared" si="7"/>
        <v>INR  Eight Thousand Nine Hundred &amp; Sixty Five  and Paise Twenty Only</v>
      </c>
      <c r="IA49" s="21">
        <v>2.14</v>
      </c>
      <c r="IB49" s="21" t="s">
        <v>129</v>
      </c>
      <c r="ID49" s="21">
        <v>15</v>
      </c>
      <c r="IE49" s="22" t="s">
        <v>42</v>
      </c>
      <c r="IF49" s="22"/>
      <c r="IG49" s="22"/>
      <c r="IH49" s="22"/>
      <c r="II49" s="22"/>
    </row>
    <row r="50" spans="1:243" s="21" customFormat="1" ht="15.75">
      <c r="A50" s="57">
        <v>3</v>
      </c>
      <c r="B50" s="75" t="s">
        <v>130</v>
      </c>
      <c r="C50" s="33"/>
      <c r="D50" s="65"/>
      <c r="E50" s="65"/>
      <c r="F50" s="65"/>
      <c r="G50" s="65"/>
      <c r="H50" s="65"/>
      <c r="I50" s="65"/>
      <c r="J50" s="65"/>
      <c r="K50" s="65"/>
      <c r="L50" s="65"/>
      <c r="M50" s="65"/>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IA50" s="21">
        <v>3</v>
      </c>
      <c r="IB50" s="21" t="s">
        <v>130</v>
      </c>
      <c r="IE50" s="22"/>
      <c r="IF50" s="22"/>
      <c r="IG50" s="22"/>
      <c r="IH50" s="22"/>
      <c r="II50" s="22"/>
    </row>
    <row r="51" spans="1:243" s="21" customFormat="1" ht="94.5">
      <c r="A51" s="57">
        <v>3.01</v>
      </c>
      <c r="B51" s="75" t="s">
        <v>131</v>
      </c>
      <c r="C51" s="33"/>
      <c r="D51" s="65"/>
      <c r="E51" s="65"/>
      <c r="F51" s="65"/>
      <c r="G51" s="65"/>
      <c r="H51" s="65"/>
      <c r="I51" s="65"/>
      <c r="J51" s="65"/>
      <c r="K51" s="65"/>
      <c r="L51" s="65"/>
      <c r="M51" s="65"/>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IA51" s="21">
        <v>3.01</v>
      </c>
      <c r="IB51" s="21" t="s">
        <v>131</v>
      </c>
      <c r="IE51" s="22"/>
      <c r="IF51" s="22"/>
      <c r="IG51" s="22"/>
      <c r="IH51" s="22"/>
      <c r="II51" s="22"/>
    </row>
    <row r="52" spans="1:243" s="21" customFormat="1" ht="78.75">
      <c r="A52" s="57">
        <v>3.02</v>
      </c>
      <c r="B52" s="75" t="s">
        <v>132</v>
      </c>
      <c r="C52" s="33"/>
      <c r="D52" s="76">
        <v>0.5</v>
      </c>
      <c r="E52" s="77" t="s">
        <v>45</v>
      </c>
      <c r="F52" s="58">
        <v>7333.8</v>
      </c>
      <c r="G52" s="43"/>
      <c r="H52" s="37"/>
      <c r="I52" s="38" t="s">
        <v>33</v>
      </c>
      <c r="J52" s="39">
        <f t="shared" si="4"/>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3666.9</v>
      </c>
      <c r="BB52" s="51">
        <f t="shared" si="6"/>
        <v>3666.9</v>
      </c>
      <c r="BC52" s="56" t="str">
        <f t="shared" si="7"/>
        <v>INR  Three Thousand Six Hundred &amp; Sixty Six  and Paise Ninety Only</v>
      </c>
      <c r="IA52" s="21">
        <v>3.02</v>
      </c>
      <c r="IB52" s="21" t="s">
        <v>132</v>
      </c>
      <c r="ID52" s="21">
        <v>0.5</v>
      </c>
      <c r="IE52" s="22" t="s">
        <v>45</v>
      </c>
      <c r="IF52" s="22"/>
      <c r="IG52" s="22"/>
      <c r="IH52" s="22"/>
      <c r="II52" s="22"/>
    </row>
    <row r="53" spans="1:243" s="21" customFormat="1" ht="141.75">
      <c r="A53" s="57">
        <v>3.03</v>
      </c>
      <c r="B53" s="75" t="s">
        <v>133</v>
      </c>
      <c r="C53" s="33"/>
      <c r="D53" s="65"/>
      <c r="E53" s="65"/>
      <c r="F53" s="65"/>
      <c r="G53" s="65"/>
      <c r="H53" s="65"/>
      <c r="I53" s="65"/>
      <c r="J53" s="65"/>
      <c r="K53" s="65"/>
      <c r="L53" s="65"/>
      <c r="M53" s="65"/>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6"/>
      <c r="IA53" s="21">
        <v>3.03</v>
      </c>
      <c r="IB53" s="21" t="s">
        <v>133</v>
      </c>
      <c r="IE53" s="22"/>
      <c r="IF53" s="22"/>
      <c r="IG53" s="22"/>
      <c r="IH53" s="22"/>
      <c r="II53" s="22"/>
    </row>
    <row r="54" spans="1:243" s="21" customFormat="1" ht="78.75">
      <c r="A54" s="57">
        <v>3.04</v>
      </c>
      <c r="B54" s="75" t="s">
        <v>134</v>
      </c>
      <c r="C54" s="33"/>
      <c r="D54" s="76">
        <v>0.5</v>
      </c>
      <c r="E54" s="77" t="s">
        <v>45</v>
      </c>
      <c r="F54" s="58">
        <v>8930.34</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4465.17</v>
      </c>
      <c r="BB54" s="51">
        <f t="shared" si="6"/>
        <v>4465.17</v>
      </c>
      <c r="BC54" s="56" t="str">
        <f t="shared" si="7"/>
        <v>INR  Four Thousand Four Hundred &amp; Sixty Five  and Paise Seventeen Only</v>
      </c>
      <c r="IA54" s="21">
        <v>3.04</v>
      </c>
      <c r="IB54" s="21" t="s">
        <v>134</v>
      </c>
      <c r="ID54" s="21">
        <v>0.5</v>
      </c>
      <c r="IE54" s="22" t="s">
        <v>45</v>
      </c>
      <c r="IF54" s="22"/>
      <c r="IG54" s="22"/>
      <c r="IH54" s="22"/>
      <c r="II54" s="22"/>
    </row>
    <row r="55" spans="1:243" s="21" customFormat="1" ht="156" customHeight="1">
      <c r="A55" s="57">
        <v>3.05</v>
      </c>
      <c r="B55" s="75" t="s">
        <v>135</v>
      </c>
      <c r="C55" s="33"/>
      <c r="D55" s="76">
        <v>1</v>
      </c>
      <c r="E55" s="77" t="s">
        <v>45</v>
      </c>
      <c r="F55" s="58">
        <v>9398.77</v>
      </c>
      <c r="G55" s="43"/>
      <c r="H55" s="37"/>
      <c r="I55" s="38" t="s">
        <v>33</v>
      </c>
      <c r="J55" s="39">
        <f t="shared" si="4"/>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5"/>
        <v>9398.77</v>
      </c>
      <c r="BB55" s="51">
        <f t="shared" si="6"/>
        <v>9398.77</v>
      </c>
      <c r="BC55" s="56" t="str">
        <f t="shared" si="7"/>
        <v>INR  Nine Thousand Three Hundred &amp; Ninety Eight  and Paise Seventy Seven Only</v>
      </c>
      <c r="IA55" s="21">
        <v>3.05</v>
      </c>
      <c r="IB55" s="21" t="s">
        <v>135</v>
      </c>
      <c r="ID55" s="21">
        <v>1</v>
      </c>
      <c r="IE55" s="22" t="s">
        <v>45</v>
      </c>
      <c r="IF55" s="22"/>
      <c r="IG55" s="22"/>
      <c r="IH55" s="22"/>
      <c r="II55" s="22"/>
    </row>
    <row r="56" spans="1:243" s="21" customFormat="1" ht="33" customHeight="1">
      <c r="A56" s="57">
        <v>3.06</v>
      </c>
      <c r="B56" s="75" t="s">
        <v>136</v>
      </c>
      <c r="C56" s="33"/>
      <c r="D56" s="65"/>
      <c r="E56" s="65"/>
      <c r="F56" s="65"/>
      <c r="G56" s="65"/>
      <c r="H56" s="65"/>
      <c r="I56" s="65"/>
      <c r="J56" s="65"/>
      <c r="K56" s="65"/>
      <c r="L56" s="65"/>
      <c r="M56" s="65"/>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IA56" s="21">
        <v>3.06</v>
      </c>
      <c r="IB56" s="21" t="s">
        <v>136</v>
      </c>
      <c r="IE56" s="22"/>
      <c r="IF56" s="22"/>
      <c r="IG56" s="22"/>
      <c r="IH56" s="22"/>
      <c r="II56" s="22"/>
    </row>
    <row r="57" spans="1:243" s="21" customFormat="1" ht="47.25">
      <c r="A57" s="57">
        <v>3.07</v>
      </c>
      <c r="B57" s="75" t="s">
        <v>137</v>
      </c>
      <c r="C57" s="33"/>
      <c r="D57" s="76">
        <v>3</v>
      </c>
      <c r="E57" s="77" t="s">
        <v>42</v>
      </c>
      <c r="F57" s="58">
        <v>587.07</v>
      </c>
      <c r="G57" s="43"/>
      <c r="H57" s="37"/>
      <c r="I57" s="38" t="s">
        <v>33</v>
      </c>
      <c r="J57" s="39">
        <f t="shared" si="4"/>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1761.21</v>
      </c>
      <c r="BB57" s="51">
        <f t="shared" si="6"/>
        <v>1761.21</v>
      </c>
      <c r="BC57" s="56" t="str">
        <f t="shared" si="7"/>
        <v>INR  One Thousand Seven Hundred &amp; Sixty One  and Paise Twenty One Only</v>
      </c>
      <c r="IA57" s="21">
        <v>3.07</v>
      </c>
      <c r="IB57" s="21" t="s">
        <v>137</v>
      </c>
      <c r="ID57" s="21">
        <v>3</v>
      </c>
      <c r="IE57" s="22" t="s">
        <v>42</v>
      </c>
      <c r="IF57" s="22"/>
      <c r="IG57" s="22"/>
      <c r="IH57" s="22"/>
      <c r="II57" s="22"/>
    </row>
    <row r="58" spans="1:243" s="21" customFormat="1" ht="31.5">
      <c r="A58" s="57">
        <v>3.08</v>
      </c>
      <c r="B58" s="75" t="s">
        <v>58</v>
      </c>
      <c r="C58" s="33"/>
      <c r="D58" s="76">
        <v>15</v>
      </c>
      <c r="E58" s="77" t="s">
        <v>42</v>
      </c>
      <c r="F58" s="58">
        <v>672.12</v>
      </c>
      <c r="G58" s="43"/>
      <c r="H58" s="37"/>
      <c r="I58" s="38" t="s">
        <v>33</v>
      </c>
      <c r="J58" s="39">
        <f t="shared" si="4"/>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5"/>
        <v>10081.8</v>
      </c>
      <c r="BB58" s="51">
        <f t="shared" si="6"/>
        <v>10081.8</v>
      </c>
      <c r="BC58" s="56" t="str">
        <f t="shared" si="7"/>
        <v>INR  Ten Thousand  &amp;Eighty One  and Paise Eighty Only</v>
      </c>
      <c r="IA58" s="21">
        <v>3.08</v>
      </c>
      <c r="IB58" s="21" t="s">
        <v>58</v>
      </c>
      <c r="ID58" s="21">
        <v>15</v>
      </c>
      <c r="IE58" s="22" t="s">
        <v>42</v>
      </c>
      <c r="IF58" s="22"/>
      <c r="IG58" s="22"/>
      <c r="IH58" s="22"/>
      <c r="II58" s="22"/>
    </row>
    <row r="59" spans="1:243" s="21" customFormat="1" ht="42.75">
      <c r="A59" s="57">
        <v>3.09</v>
      </c>
      <c r="B59" s="75" t="s">
        <v>138</v>
      </c>
      <c r="C59" s="33"/>
      <c r="D59" s="76">
        <v>5</v>
      </c>
      <c r="E59" s="77" t="s">
        <v>42</v>
      </c>
      <c r="F59" s="58">
        <v>672.12</v>
      </c>
      <c r="G59" s="43"/>
      <c r="H59" s="37"/>
      <c r="I59" s="38" t="s">
        <v>33</v>
      </c>
      <c r="J59" s="39">
        <f t="shared" si="4"/>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3360.6</v>
      </c>
      <c r="BB59" s="51">
        <f t="shared" si="6"/>
        <v>3360.6</v>
      </c>
      <c r="BC59" s="56" t="str">
        <f t="shared" si="7"/>
        <v>INR  Three Thousand Three Hundred &amp; Sixty  and Paise Sixty Only</v>
      </c>
      <c r="IA59" s="21">
        <v>3.09</v>
      </c>
      <c r="IB59" s="21" t="s">
        <v>138</v>
      </c>
      <c r="ID59" s="21">
        <v>5</v>
      </c>
      <c r="IE59" s="22" t="s">
        <v>42</v>
      </c>
      <c r="IF59" s="22"/>
      <c r="IG59" s="22"/>
      <c r="IH59" s="22"/>
      <c r="II59" s="22"/>
    </row>
    <row r="60" spans="1:243" s="21" customFormat="1" ht="42.75">
      <c r="A60" s="59">
        <v>3.1</v>
      </c>
      <c r="B60" s="75" t="s">
        <v>139</v>
      </c>
      <c r="C60" s="33"/>
      <c r="D60" s="76">
        <v>5</v>
      </c>
      <c r="E60" s="77" t="s">
        <v>42</v>
      </c>
      <c r="F60" s="58">
        <v>533.41</v>
      </c>
      <c r="G60" s="43"/>
      <c r="H60" s="37"/>
      <c r="I60" s="38" t="s">
        <v>33</v>
      </c>
      <c r="J60" s="39">
        <f t="shared" si="4"/>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5"/>
        <v>2667.05</v>
      </c>
      <c r="BB60" s="51">
        <f t="shared" si="6"/>
        <v>2667.05</v>
      </c>
      <c r="BC60" s="56" t="str">
        <f t="shared" si="7"/>
        <v>INR  Two Thousand Six Hundred &amp; Sixty Seven  and Paise Five Only</v>
      </c>
      <c r="IA60" s="21">
        <v>3.1</v>
      </c>
      <c r="IB60" s="21" t="s">
        <v>139</v>
      </c>
      <c r="ID60" s="21">
        <v>5</v>
      </c>
      <c r="IE60" s="22" t="s">
        <v>42</v>
      </c>
      <c r="IF60" s="22"/>
      <c r="IG60" s="22"/>
      <c r="IH60" s="22"/>
      <c r="II60" s="22"/>
    </row>
    <row r="61" spans="1:243" s="21" customFormat="1" ht="42.75">
      <c r="A61" s="57">
        <v>3.11</v>
      </c>
      <c r="B61" s="75" t="s">
        <v>140</v>
      </c>
      <c r="C61" s="33"/>
      <c r="D61" s="76">
        <v>5</v>
      </c>
      <c r="E61" s="77" t="s">
        <v>42</v>
      </c>
      <c r="F61" s="58">
        <v>705.17</v>
      </c>
      <c r="G61" s="43"/>
      <c r="H61" s="37"/>
      <c r="I61" s="38" t="s">
        <v>33</v>
      </c>
      <c r="J61" s="39">
        <f t="shared" si="4"/>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3525.85</v>
      </c>
      <c r="BB61" s="51">
        <f t="shared" si="6"/>
        <v>3525.85</v>
      </c>
      <c r="BC61" s="56" t="str">
        <f t="shared" si="7"/>
        <v>INR  Three Thousand Five Hundred &amp; Twenty Five  and Paise Eighty Five Only</v>
      </c>
      <c r="IA61" s="21">
        <v>3.11</v>
      </c>
      <c r="IB61" s="21" t="s">
        <v>140</v>
      </c>
      <c r="ID61" s="21">
        <v>5</v>
      </c>
      <c r="IE61" s="22" t="s">
        <v>42</v>
      </c>
      <c r="IF61" s="22"/>
      <c r="IG61" s="22"/>
      <c r="IH61" s="22"/>
      <c r="II61" s="22"/>
    </row>
    <row r="62" spans="1:243" s="21" customFormat="1" ht="42.75">
      <c r="A62" s="57">
        <v>3.12</v>
      </c>
      <c r="B62" s="75" t="s">
        <v>141</v>
      </c>
      <c r="C62" s="33"/>
      <c r="D62" s="76">
        <v>5</v>
      </c>
      <c r="E62" s="77" t="s">
        <v>42</v>
      </c>
      <c r="F62" s="58">
        <v>576.72</v>
      </c>
      <c r="G62" s="43"/>
      <c r="H62" s="37"/>
      <c r="I62" s="38" t="s">
        <v>33</v>
      </c>
      <c r="J62" s="39">
        <f t="shared" si="4"/>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5"/>
        <v>2883.6</v>
      </c>
      <c r="BB62" s="51">
        <f t="shared" si="6"/>
        <v>2883.6</v>
      </c>
      <c r="BC62" s="56" t="str">
        <f t="shared" si="7"/>
        <v>INR  Two Thousand Eight Hundred &amp; Eighty Three  and Paise Sixty Only</v>
      </c>
      <c r="IA62" s="21">
        <v>3.12</v>
      </c>
      <c r="IB62" s="21" t="s">
        <v>141</v>
      </c>
      <c r="ID62" s="21">
        <v>5</v>
      </c>
      <c r="IE62" s="22" t="s">
        <v>42</v>
      </c>
      <c r="IF62" s="22"/>
      <c r="IG62" s="22"/>
      <c r="IH62" s="22"/>
      <c r="II62" s="22"/>
    </row>
    <row r="63" spans="1:243" s="21" customFormat="1" ht="31.5">
      <c r="A63" s="57">
        <v>3.13</v>
      </c>
      <c r="B63" s="75" t="s">
        <v>142</v>
      </c>
      <c r="C63" s="33"/>
      <c r="D63" s="65"/>
      <c r="E63" s="65"/>
      <c r="F63" s="65"/>
      <c r="G63" s="65"/>
      <c r="H63" s="65"/>
      <c r="I63" s="65"/>
      <c r="J63" s="65"/>
      <c r="K63" s="65"/>
      <c r="L63" s="65"/>
      <c r="M63" s="65"/>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IA63" s="21">
        <v>3.13</v>
      </c>
      <c r="IB63" s="21" t="s">
        <v>142</v>
      </c>
      <c r="IE63" s="22"/>
      <c r="IF63" s="22"/>
      <c r="IG63" s="22"/>
      <c r="IH63" s="22"/>
      <c r="II63" s="22"/>
    </row>
    <row r="64" spans="1:243" s="21" customFormat="1" ht="42.75">
      <c r="A64" s="57">
        <v>3.14</v>
      </c>
      <c r="B64" s="75" t="s">
        <v>59</v>
      </c>
      <c r="C64" s="33"/>
      <c r="D64" s="76">
        <v>10</v>
      </c>
      <c r="E64" s="77" t="s">
        <v>43</v>
      </c>
      <c r="F64" s="58">
        <v>159.49</v>
      </c>
      <c r="G64" s="43"/>
      <c r="H64" s="37"/>
      <c r="I64" s="38" t="s">
        <v>33</v>
      </c>
      <c r="J64" s="39">
        <f aca="true" t="shared" si="8" ref="J63:J126">IF(I64="Less(-)",-1,1)</f>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aca="true" t="shared" si="9" ref="BA63:BA126">total_amount_ba($B$2,$D$2,D64,F64,J64,K64,M64)</f>
        <v>1594.9</v>
      </c>
      <c r="BB64" s="51">
        <f aca="true" t="shared" si="10" ref="BB63:BB126">BA64+SUM(N64:AZ64)</f>
        <v>1594.9</v>
      </c>
      <c r="BC64" s="56" t="str">
        <f aca="true" t="shared" si="11" ref="BC63:BC126">SpellNumber(L64,BB64)</f>
        <v>INR  One Thousand Five Hundred &amp; Ninety Four  and Paise Ninety Only</v>
      </c>
      <c r="IA64" s="21">
        <v>3.14</v>
      </c>
      <c r="IB64" s="21" t="s">
        <v>59</v>
      </c>
      <c r="ID64" s="21">
        <v>10</v>
      </c>
      <c r="IE64" s="22" t="s">
        <v>43</v>
      </c>
      <c r="IF64" s="22"/>
      <c r="IG64" s="22"/>
      <c r="IH64" s="22"/>
      <c r="II64" s="22"/>
    </row>
    <row r="65" spans="1:243" s="21" customFormat="1" ht="220.5">
      <c r="A65" s="57">
        <v>3.15</v>
      </c>
      <c r="B65" s="75" t="s">
        <v>143</v>
      </c>
      <c r="C65" s="33"/>
      <c r="D65" s="76">
        <v>0.25</v>
      </c>
      <c r="E65" s="77" t="s">
        <v>45</v>
      </c>
      <c r="F65" s="58">
        <v>8481.81</v>
      </c>
      <c r="G65" s="43"/>
      <c r="H65" s="37"/>
      <c r="I65" s="38" t="s">
        <v>33</v>
      </c>
      <c r="J65" s="39">
        <f t="shared" si="8"/>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9"/>
        <v>2120.45</v>
      </c>
      <c r="BB65" s="51">
        <f t="shared" si="10"/>
        <v>2120.45</v>
      </c>
      <c r="BC65" s="56" t="str">
        <f t="shared" si="11"/>
        <v>INR  Two Thousand One Hundred &amp; Twenty  and Paise Forty Five Only</v>
      </c>
      <c r="IA65" s="21">
        <v>3.15</v>
      </c>
      <c r="IB65" s="21" t="s">
        <v>143</v>
      </c>
      <c r="ID65" s="21">
        <v>0.25</v>
      </c>
      <c r="IE65" s="22" t="s">
        <v>45</v>
      </c>
      <c r="IF65" s="22"/>
      <c r="IG65" s="22"/>
      <c r="IH65" s="22"/>
      <c r="II65" s="22"/>
    </row>
    <row r="66" spans="1:243" s="21" customFormat="1" ht="63">
      <c r="A66" s="57">
        <v>3.16</v>
      </c>
      <c r="B66" s="75" t="s">
        <v>144</v>
      </c>
      <c r="C66" s="33"/>
      <c r="D66" s="65"/>
      <c r="E66" s="65"/>
      <c r="F66" s="65"/>
      <c r="G66" s="65"/>
      <c r="H66" s="65"/>
      <c r="I66" s="65"/>
      <c r="J66" s="65"/>
      <c r="K66" s="65"/>
      <c r="L66" s="65"/>
      <c r="M66" s="65"/>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IA66" s="21">
        <v>3.16</v>
      </c>
      <c r="IB66" s="21" t="s">
        <v>144</v>
      </c>
      <c r="IE66" s="22"/>
      <c r="IF66" s="22"/>
      <c r="IG66" s="22"/>
      <c r="IH66" s="22"/>
      <c r="II66" s="22"/>
    </row>
    <row r="67" spans="1:243" s="21" customFormat="1" ht="42.75">
      <c r="A67" s="57">
        <v>3.17</v>
      </c>
      <c r="B67" s="75" t="s">
        <v>51</v>
      </c>
      <c r="C67" s="33"/>
      <c r="D67" s="76">
        <v>50</v>
      </c>
      <c r="E67" s="77" t="s">
        <v>56</v>
      </c>
      <c r="F67" s="58">
        <v>78.61</v>
      </c>
      <c r="G67" s="43"/>
      <c r="H67" s="37"/>
      <c r="I67" s="38" t="s">
        <v>33</v>
      </c>
      <c r="J67" s="39">
        <f t="shared" si="8"/>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9"/>
        <v>3930.5</v>
      </c>
      <c r="BB67" s="51">
        <f t="shared" si="10"/>
        <v>3930.5</v>
      </c>
      <c r="BC67" s="56" t="str">
        <f t="shared" si="11"/>
        <v>INR  Three Thousand Nine Hundred &amp; Thirty  and Paise Fifty Only</v>
      </c>
      <c r="IA67" s="21">
        <v>3.17</v>
      </c>
      <c r="IB67" s="21" t="s">
        <v>51</v>
      </c>
      <c r="ID67" s="21">
        <v>50</v>
      </c>
      <c r="IE67" s="22" t="s">
        <v>56</v>
      </c>
      <c r="IF67" s="22"/>
      <c r="IG67" s="22"/>
      <c r="IH67" s="22"/>
      <c r="II67" s="22"/>
    </row>
    <row r="68" spans="1:243" s="21" customFormat="1" ht="78.75">
      <c r="A68" s="57">
        <v>3.18</v>
      </c>
      <c r="B68" s="75" t="s">
        <v>145</v>
      </c>
      <c r="C68" s="33"/>
      <c r="D68" s="65"/>
      <c r="E68" s="65"/>
      <c r="F68" s="65"/>
      <c r="G68" s="65"/>
      <c r="H68" s="65"/>
      <c r="I68" s="65"/>
      <c r="J68" s="65"/>
      <c r="K68" s="65"/>
      <c r="L68" s="65"/>
      <c r="M68" s="65"/>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IA68" s="21">
        <v>3.18</v>
      </c>
      <c r="IB68" s="21" t="s">
        <v>145</v>
      </c>
      <c r="IE68" s="22"/>
      <c r="IF68" s="22"/>
      <c r="IG68" s="22"/>
      <c r="IH68" s="22"/>
      <c r="II68" s="22"/>
    </row>
    <row r="69" spans="1:243" s="21" customFormat="1" ht="42.75">
      <c r="A69" s="57">
        <v>3.19</v>
      </c>
      <c r="B69" s="75" t="s">
        <v>51</v>
      </c>
      <c r="C69" s="33"/>
      <c r="D69" s="76">
        <v>150</v>
      </c>
      <c r="E69" s="77" t="s">
        <v>56</v>
      </c>
      <c r="F69" s="58">
        <v>78.61</v>
      </c>
      <c r="G69" s="43"/>
      <c r="H69" s="37"/>
      <c r="I69" s="38" t="s">
        <v>33</v>
      </c>
      <c r="J69" s="39">
        <f t="shared" si="8"/>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9"/>
        <v>11791.5</v>
      </c>
      <c r="BB69" s="51">
        <f t="shared" si="10"/>
        <v>11791.5</v>
      </c>
      <c r="BC69" s="56" t="str">
        <f t="shared" si="11"/>
        <v>INR  Eleven Thousand Seven Hundred &amp; Ninety One  and Paise Fifty Only</v>
      </c>
      <c r="IA69" s="21">
        <v>3.19</v>
      </c>
      <c r="IB69" s="21" t="s">
        <v>51</v>
      </c>
      <c r="ID69" s="21">
        <v>150</v>
      </c>
      <c r="IE69" s="22" t="s">
        <v>56</v>
      </c>
      <c r="IF69" s="22"/>
      <c r="IG69" s="22"/>
      <c r="IH69" s="22"/>
      <c r="II69" s="22"/>
    </row>
    <row r="70" spans="1:243" s="21" customFormat="1" ht="47.25">
      <c r="A70" s="59">
        <v>3.2</v>
      </c>
      <c r="B70" s="75" t="s">
        <v>146</v>
      </c>
      <c r="C70" s="33"/>
      <c r="D70" s="65"/>
      <c r="E70" s="65"/>
      <c r="F70" s="65"/>
      <c r="G70" s="65"/>
      <c r="H70" s="65"/>
      <c r="I70" s="65"/>
      <c r="J70" s="65"/>
      <c r="K70" s="65"/>
      <c r="L70" s="65"/>
      <c r="M70" s="65"/>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IA70" s="21">
        <v>3.2</v>
      </c>
      <c r="IB70" s="21" t="s">
        <v>146</v>
      </c>
      <c r="IE70" s="22"/>
      <c r="IF70" s="22"/>
      <c r="IG70" s="22"/>
      <c r="IH70" s="22"/>
      <c r="II70" s="22"/>
    </row>
    <row r="71" spans="1:243" s="21" customFormat="1" ht="31.5">
      <c r="A71" s="57">
        <v>3.21</v>
      </c>
      <c r="B71" s="75" t="s">
        <v>147</v>
      </c>
      <c r="C71" s="33"/>
      <c r="D71" s="65"/>
      <c r="E71" s="65"/>
      <c r="F71" s="65"/>
      <c r="G71" s="65"/>
      <c r="H71" s="65"/>
      <c r="I71" s="65"/>
      <c r="J71" s="65"/>
      <c r="K71" s="65"/>
      <c r="L71" s="65"/>
      <c r="M71" s="65"/>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IA71" s="21">
        <v>3.21</v>
      </c>
      <c r="IB71" s="21" t="s">
        <v>147</v>
      </c>
      <c r="IE71" s="22"/>
      <c r="IF71" s="22"/>
      <c r="IG71" s="22"/>
      <c r="IH71" s="22"/>
      <c r="II71" s="22"/>
    </row>
    <row r="72" spans="1:243" s="21" customFormat="1" ht="42.75">
      <c r="A72" s="57">
        <v>3.22</v>
      </c>
      <c r="B72" s="75" t="s">
        <v>148</v>
      </c>
      <c r="C72" s="33"/>
      <c r="D72" s="76">
        <v>11</v>
      </c>
      <c r="E72" s="77" t="s">
        <v>43</v>
      </c>
      <c r="F72" s="58">
        <v>452.26</v>
      </c>
      <c r="G72" s="43"/>
      <c r="H72" s="37"/>
      <c r="I72" s="38" t="s">
        <v>33</v>
      </c>
      <c r="J72" s="39">
        <f t="shared" si="8"/>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 t="shared" si="9"/>
        <v>4974.86</v>
      </c>
      <c r="BB72" s="51">
        <f t="shared" si="10"/>
        <v>4974.86</v>
      </c>
      <c r="BC72" s="56" t="str">
        <f t="shared" si="11"/>
        <v>INR  Four Thousand Nine Hundred &amp; Seventy Four  and Paise Eighty Six Only</v>
      </c>
      <c r="IA72" s="21">
        <v>3.22</v>
      </c>
      <c r="IB72" s="21" t="s">
        <v>148</v>
      </c>
      <c r="ID72" s="21">
        <v>11</v>
      </c>
      <c r="IE72" s="22" t="s">
        <v>43</v>
      </c>
      <c r="IF72" s="22"/>
      <c r="IG72" s="22"/>
      <c r="IH72" s="22"/>
      <c r="II72" s="22"/>
    </row>
    <row r="73" spans="1:243" s="21" customFormat="1" ht="47.25">
      <c r="A73" s="57">
        <v>3.23</v>
      </c>
      <c r="B73" s="75" t="s">
        <v>64</v>
      </c>
      <c r="C73" s="33"/>
      <c r="D73" s="76">
        <v>25</v>
      </c>
      <c r="E73" s="77" t="s">
        <v>43</v>
      </c>
      <c r="F73" s="58">
        <v>56.73</v>
      </c>
      <c r="G73" s="43"/>
      <c r="H73" s="37"/>
      <c r="I73" s="38" t="s">
        <v>33</v>
      </c>
      <c r="J73" s="39">
        <f t="shared" si="8"/>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9"/>
        <v>1418.25</v>
      </c>
      <c r="BB73" s="51">
        <f t="shared" si="10"/>
        <v>1418.25</v>
      </c>
      <c r="BC73" s="56" t="str">
        <f t="shared" si="11"/>
        <v>INR  One Thousand Four Hundred &amp; Eighteen  and Paise Twenty Five Only</v>
      </c>
      <c r="IA73" s="21">
        <v>3.23</v>
      </c>
      <c r="IB73" s="21" t="s">
        <v>64</v>
      </c>
      <c r="ID73" s="21">
        <v>25</v>
      </c>
      <c r="IE73" s="22" t="s">
        <v>43</v>
      </c>
      <c r="IF73" s="22"/>
      <c r="IG73" s="22"/>
      <c r="IH73" s="22"/>
      <c r="II73" s="22"/>
    </row>
    <row r="74" spans="1:243" s="21" customFormat="1" ht="15.75">
      <c r="A74" s="57">
        <v>4</v>
      </c>
      <c r="B74" s="75" t="s">
        <v>149</v>
      </c>
      <c r="C74" s="33"/>
      <c r="D74" s="65"/>
      <c r="E74" s="65"/>
      <c r="F74" s="65"/>
      <c r="G74" s="65"/>
      <c r="H74" s="65"/>
      <c r="I74" s="65"/>
      <c r="J74" s="65"/>
      <c r="K74" s="65"/>
      <c r="L74" s="65"/>
      <c r="M74" s="65"/>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IA74" s="21">
        <v>4</v>
      </c>
      <c r="IB74" s="21" t="s">
        <v>149</v>
      </c>
      <c r="IE74" s="22"/>
      <c r="IF74" s="22"/>
      <c r="IG74" s="22"/>
      <c r="IH74" s="22"/>
      <c r="II74" s="22"/>
    </row>
    <row r="75" spans="1:243" s="21" customFormat="1" ht="63">
      <c r="A75" s="57">
        <v>4.01</v>
      </c>
      <c r="B75" s="75" t="s">
        <v>150</v>
      </c>
      <c r="C75" s="33"/>
      <c r="D75" s="65"/>
      <c r="E75" s="65"/>
      <c r="F75" s="65"/>
      <c r="G75" s="65"/>
      <c r="H75" s="65"/>
      <c r="I75" s="65"/>
      <c r="J75" s="65"/>
      <c r="K75" s="65"/>
      <c r="L75" s="65"/>
      <c r="M75" s="65"/>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IA75" s="21">
        <v>4.01</v>
      </c>
      <c r="IB75" s="21" t="s">
        <v>150</v>
      </c>
      <c r="IE75" s="22"/>
      <c r="IF75" s="22"/>
      <c r="IG75" s="22"/>
      <c r="IH75" s="22"/>
      <c r="II75" s="22"/>
    </row>
    <row r="76" spans="1:243" s="21" customFormat="1" ht="42.75">
      <c r="A76" s="57">
        <v>4.02</v>
      </c>
      <c r="B76" s="75" t="s">
        <v>60</v>
      </c>
      <c r="C76" s="33"/>
      <c r="D76" s="76">
        <v>4</v>
      </c>
      <c r="E76" s="77" t="s">
        <v>45</v>
      </c>
      <c r="F76" s="58">
        <v>5838.01</v>
      </c>
      <c r="G76" s="43"/>
      <c r="H76" s="37"/>
      <c r="I76" s="38" t="s">
        <v>33</v>
      </c>
      <c r="J76" s="39">
        <f t="shared" si="8"/>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9"/>
        <v>23352.04</v>
      </c>
      <c r="BB76" s="51">
        <f t="shared" si="10"/>
        <v>23352.04</v>
      </c>
      <c r="BC76" s="56" t="str">
        <f t="shared" si="11"/>
        <v>INR  Twenty Three Thousand Three Hundred &amp; Fifty Two  and Paise Four Only</v>
      </c>
      <c r="IA76" s="21">
        <v>4.02</v>
      </c>
      <c r="IB76" s="21" t="s">
        <v>60</v>
      </c>
      <c r="ID76" s="21">
        <v>4</v>
      </c>
      <c r="IE76" s="22" t="s">
        <v>45</v>
      </c>
      <c r="IF76" s="22"/>
      <c r="IG76" s="22"/>
      <c r="IH76" s="22"/>
      <c r="II76" s="22"/>
    </row>
    <row r="77" spans="1:243" s="21" customFormat="1" ht="78.75">
      <c r="A77" s="57">
        <v>4.03</v>
      </c>
      <c r="B77" s="75" t="s">
        <v>151</v>
      </c>
      <c r="C77" s="33"/>
      <c r="D77" s="65"/>
      <c r="E77" s="65"/>
      <c r="F77" s="65"/>
      <c r="G77" s="65"/>
      <c r="H77" s="65"/>
      <c r="I77" s="65"/>
      <c r="J77" s="65"/>
      <c r="K77" s="65"/>
      <c r="L77" s="65"/>
      <c r="M77" s="65"/>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IA77" s="21">
        <v>4.03</v>
      </c>
      <c r="IB77" s="21" t="s">
        <v>151</v>
      </c>
      <c r="IE77" s="22"/>
      <c r="IF77" s="22"/>
      <c r="IG77" s="22"/>
      <c r="IH77" s="22"/>
      <c r="II77" s="22"/>
    </row>
    <row r="78" spans="1:243" s="21" customFormat="1" ht="42.75">
      <c r="A78" s="57">
        <v>4.04</v>
      </c>
      <c r="B78" s="75" t="s">
        <v>60</v>
      </c>
      <c r="C78" s="33"/>
      <c r="D78" s="76">
        <v>5</v>
      </c>
      <c r="E78" s="77" t="s">
        <v>45</v>
      </c>
      <c r="F78" s="58">
        <v>7267.3</v>
      </c>
      <c r="G78" s="43"/>
      <c r="H78" s="37"/>
      <c r="I78" s="38" t="s">
        <v>33</v>
      </c>
      <c r="J78" s="39">
        <f t="shared" si="8"/>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9"/>
        <v>36336.5</v>
      </c>
      <c r="BB78" s="51">
        <f t="shared" si="10"/>
        <v>36336.5</v>
      </c>
      <c r="BC78" s="56" t="str">
        <f t="shared" si="11"/>
        <v>INR  Thirty Six Thousand Three Hundred &amp; Thirty Six  and Paise Fifty Only</v>
      </c>
      <c r="IA78" s="21">
        <v>4.04</v>
      </c>
      <c r="IB78" s="21" t="s">
        <v>60</v>
      </c>
      <c r="ID78" s="21">
        <v>5</v>
      </c>
      <c r="IE78" s="22" t="s">
        <v>45</v>
      </c>
      <c r="IF78" s="22"/>
      <c r="IG78" s="22"/>
      <c r="IH78" s="22"/>
      <c r="II78" s="22"/>
    </row>
    <row r="79" spans="1:243" s="21" customFormat="1" ht="94.5">
      <c r="A79" s="57">
        <v>4.05</v>
      </c>
      <c r="B79" s="75" t="s">
        <v>152</v>
      </c>
      <c r="C79" s="33"/>
      <c r="D79" s="76">
        <v>5</v>
      </c>
      <c r="E79" s="77" t="s">
        <v>42</v>
      </c>
      <c r="F79" s="58">
        <v>718.24</v>
      </c>
      <c r="G79" s="43"/>
      <c r="H79" s="37"/>
      <c r="I79" s="38" t="s">
        <v>33</v>
      </c>
      <c r="J79" s="39">
        <f t="shared" si="8"/>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9"/>
        <v>3591.2</v>
      </c>
      <c r="BB79" s="51">
        <f t="shared" si="10"/>
        <v>3591.2</v>
      </c>
      <c r="BC79" s="56" t="str">
        <f t="shared" si="11"/>
        <v>INR  Three Thousand Five Hundred &amp; Ninety One  and Paise Twenty Only</v>
      </c>
      <c r="IA79" s="21">
        <v>4.05</v>
      </c>
      <c r="IB79" s="21" t="s">
        <v>152</v>
      </c>
      <c r="ID79" s="21">
        <v>5</v>
      </c>
      <c r="IE79" s="22" t="s">
        <v>42</v>
      </c>
      <c r="IF79" s="22"/>
      <c r="IG79" s="22"/>
      <c r="IH79" s="22"/>
      <c r="II79" s="22"/>
    </row>
    <row r="80" spans="1:243" s="21" customFormat="1" ht="63">
      <c r="A80" s="57">
        <v>4.06</v>
      </c>
      <c r="B80" s="75" t="s">
        <v>153</v>
      </c>
      <c r="C80" s="33"/>
      <c r="D80" s="65"/>
      <c r="E80" s="65"/>
      <c r="F80" s="65"/>
      <c r="G80" s="65"/>
      <c r="H80" s="65"/>
      <c r="I80" s="65"/>
      <c r="J80" s="65"/>
      <c r="K80" s="65"/>
      <c r="L80" s="65"/>
      <c r="M80" s="65"/>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IA80" s="21">
        <v>4.06</v>
      </c>
      <c r="IB80" s="21" t="s">
        <v>153</v>
      </c>
      <c r="IE80" s="22"/>
      <c r="IF80" s="22"/>
      <c r="IG80" s="22"/>
      <c r="IH80" s="22"/>
      <c r="II80" s="22"/>
    </row>
    <row r="81" spans="1:243" s="21" customFormat="1" ht="42.75">
      <c r="A81" s="57">
        <v>4.07</v>
      </c>
      <c r="B81" s="75" t="s">
        <v>154</v>
      </c>
      <c r="C81" s="33"/>
      <c r="D81" s="76">
        <v>5</v>
      </c>
      <c r="E81" s="77" t="s">
        <v>42</v>
      </c>
      <c r="F81" s="58">
        <v>734.63</v>
      </c>
      <c r="G81" s="43"/>
      <c r="H81" s="37"/>
      <c r="I81" s="38" t="s">
        <v>33</v>
      </c>
      <c r="J81" s="39">
        <f t="shared" si="8"/>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9"/>
        <v>3673.15</v>
      </c>
      <c r="BB81" s="51">
        <f t="shared" si="10"/>
        <v>3673.15</v>
      </c>
      <c r="BC81" s="56" t="str">
        <f t="shared" si="11"/>
        <v>INR  Three Thousand Six Hundred &amp; Seventy Three  and Paise Fifteen Only</v>
      </c>
      <c r="IA81" s="21">
        <v>4.07</v>
      </c>
      <c r="IB81" s="21" t="s">
        <v>154</v>
      </c>
      <c r="ID81" s="21">
        <v>5</v>
      </c>
      <c r="IE81" s="22" t="s">
        <v>42</v>
      </c>
      <c r="IF81" s="22"/>
      <c r="IG81" s="22"/>
      <c r="IH81" s="22"/>
      <c r="II81" s="22"/>
    </row>
    <row r="82" spans="1:243" s="21" customFormat="1" ht="78.75">
      <c r="A82" s="57">
        <v>4.08</v>
      </c>
      <c r="B82" s="75" t="s">
        <v>155</v>
      </c>
      <c r="C82" s="33"/>
      <c r="D82" s="65"/>
      <c r="E82" s="65"/>
      <c r="F82" s="65"/>
      <c r="G82" s="65"/>
      <c r="H82" s="65"/>
      <c r="I82" s="65"/>
      <c r="J82" s="65"/>
      <c r="K82" s="65"/>
      <c r="L82" s="65"/>
      <c r="M82" s="65"/>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IA82" s="21">
        <v>4.08</v>
      </c>
      <c r="IB82" s="21" t="s">
        <v>155</v>
      </c>
      <c r="IE82" s="22"/>
      <c r="IF82" s="22"/>
      <c r="IG82" s="22"/>
      <c r="IH82" s="22"/>
      <c r="II82" s="22"/>
    </row>
    <row r="83" spans="1:243" s="21" customFormat="1" ht="42.75">
      <c r="A83" s="57">
        <v>4.09</v>
      </c>
      <c r="B83" s="75" t="s">
        <v>52</v>
      </c>
      <c r="C83" s="33"/>
      <c r="D83" s="76">
        <v>10</v>
      </c>
      <c r="E83" s="77" t="s">
        <v>42</v>
      </c>
      <c r="F83" s="58">
        <v>892.63</v>
      </c>
      <c r="G83" s="43"/>
      <c r="H83" s="37"/>
      <c r="I83" s="38" t="s">
        <v>33</v>
      </c>
      <c r="J83" s="39">
        <f t="shared" si="8"/>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9"/>
        <v>8926.3</v>
      </c>
      <c r="BB83" s="51">
        <f t="shared" si="10"/>
        <v>8926.3</v>
      </c>
      <c r="BC83" s="56" t="str">
        <f t="shared" si="11"/>
        <v>INR  Eight Thousand Nine Hundred &amp; Twenty Six  and Paise Thirty Only</v>
      </c>
      <c r="IA83" s="21">
        <v>4.09</v>
      </c>
      <c r="IB83" s="21" t="s">
        <v>52</v>
      </c>
      <c r="ID83" s="21">
        <v>10</v>
      </c>
      <c r="IE83" s="22" t="s">
        <v>42</v>
      </c>
      <c r="IF83" s="22"/>
      <c r="IG83" s="22"/>
      <c r="IH83" s="22"/>
      <c r="II83" s="22"/>
    </row>
    <row r="84" spans="1:243" s="21" customFormat="1" ht="126">
      <c r="A84" s="59">
        <v>4.1</v>
      </c>
      <c r="B84" s="75" t="s">
        <v>156</v>
      </c>
      <c r="C84" s="33"/>
      <c r="D84" s="65"/>
      <c r="E84" s="65"/>
      <c r="F84" s="65"/>
      <c r="G84" s="65"/>
      <c r="H84" s="65"/>
      <c r="I84" s="65"/>
      <c r="J84" s="65"/>
      <c r="K84" s="65"/>
      <c r="L84" s="65"/>
      <c r="M84" s="65"/>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IA84" s="21">
        <v>4.1</v>
      </c>
      <c r="IB84" s="21" t="s">
        <v>156</v>
      </c>
      <c r="IE84" s="22"/>
      <c r="IF84" s="22"/>
      <c r="IG84" s="22"/>
      <c r="IH84" s="22"/>
      <c r="II84" s="22"/>
    </row>
    <row r="85" spans="1:243" s="21" customFormat="1" ht="28.5">
      <c r="A85" s="57">
        <v>4.11</v>
      </c>
      <c r="B85" s="75" t="s">
        <v>157</v>
      </c>
      <c r="C85" s="33"/>
      <c r="D85" s="76">
        <v>2</v>
      </c>
      <c r="E85" s="77" t="s">
        <v>45</v>
      </c>
      <c r="F85" s="58">
        <v>6005.7</v>
      </c>
      <c r="G85" s="43"/>
      <c r="H85" s="37"/>
      <c r="I85" s="38" t="s">
        <v>33</v>
      </c>
      <c r="J85" s="39">
        <f t="shared" si="8"/>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9"/>
        <v>12011.4</v>
      </c>
      <c r="BB85" s="51">
        <f t="shared" si="10"/>
        <v>12011.4</v>
      </c>
      <c r="BC85" s="56" t="str">
        <f t="shared" si="11"/>
        <v>INR  Twelve Thousand  &amp;Eleven  and Paise Forty Only</v>
      </c>
      <c r="IA85" s="21">
        <v>4.11</v>
      </c>
      <c r="IB85" s="21" t="s">
        <v>157</v>
      </c>
      <c r="ID85" s="21">
        <v>2</v>
      </c>
      <c r="IE85" s="22" t="s">
        <v>45</v>
      </c>
      <c r="IF85" s="22"/>
      <c r="IG85" s="22"/>
      <c r="IH85" s="22"/>
      <c r="II85" s="22"/>
    </row>
    <row r="86" spans="1:243" s="21" customFormat="1" ht="28.5">
      <c r="A86" s="57">
        <v>4.12</v>
      </c>
      <c r="B86" s="75" t="s">
        <v>158</v>
      </c>
      <c r="C86" s="33"/>
      <c r="D86" s="76">
        <v>4</v>
      </c>
      <c r="E86" s="77" t="s">
        <v>45</v>
      </c>
      <c r="F86" s="58">
        <v>7510.7</v>
      </c>
      <c r="G86" s="43"/>
      <c r="H86" s="37"/>
      <c r="I86" s="38" t="s">
        <v>33</v>
      </c>
      <c r="J86" s="39">
        <f t="shared" si="8"/>
        <v>1</v>
      </c>
      <c r="K86" s="37" t="s">
        <v>34</v>
      </c>
      <c r="L86" s="37" t="s">
        <v>4</v>
      </c>
      <c r="M86" s="40"/>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 t="shared" si="9"/>
        <v>30042.8</v>
      </c>
      <c r="BB86" s="51">
        <f t="shared" si="10"/>
        <v>30042.8</v>
      </c>
      <c r="BC86" s="56" t="str">
        <f t="shared" si="11"/>
        <v>INR  Thirty Thousand  &amp;Forty Two  and Paise Eighty Only</v>
      </c>
      <c r="IA86" s="21">
        <v>4.12</v>
      </c>
      <c r="IB86" s="21" t="s">
        <v>158</v>
      </c>
      <c r="ID86" s="21">
        <v>4</v>
      </c>
      <c r="IE86" s="22" t="s">
        <v>45</v>
      </c>
      <c r="IF86" s="22"/>
      <c r="IG86" s="22"/>
      <c r="IH86" s="22"/>
      <c r="II86" s="22"/>
    </row>
    <row r="87" spans="1:243" s="21" customFormat="1" ht="94.5">
      <c r="A87" s="57">
        <v>4.13</v>
      </c>
      <c r="B87" s="75" t="s">
        <v>159</v>
      </c>
      <c r="C87" s="33"/>
      <c r="D87" s="76">
        <v>60</v>
      </c>
      <c r="E87" s="77" t="s">
        <v>43</v>
      </c>
      <c r="F87" s="58">
        <v>48.93</v>
      </c>
      <c r="G87" s="43"/>
      <c r="H87" s="37"/>
      <c r="I87" s="38" t="s">
        <v>33</v>
      </c>
      <c r="J87" s="39">
        <f t="shared" si="8"/>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9"/>
        <v>2935.8</v>
      </c>
      <c r="BB87" s="51">
        <f t="shared" si="10"/>
        <v>2935.8</v>
      </c>
      <c r="BC87" s="56" t="str">
        <f t="shared" si="11"/>
        <v>INR  Two Thousand Nine Hundred &amp; Thirty Five  and Paise Eighty Only</v>
      </c>
      <c r="IA87" s="21">
        <v>4.13</v>
      </c>
      <c r="IB87" s="21" t="s">
        <v>159</v>
      </c>
      <c r="ID87" s="21">
        <v>60</v>
      </c>
      <c r="IE87" s="22" t="s">
        <v>43</v>
      </c>
      <c r="IF87" s="22"/>
      <c r="IG87" s="22"/>
      <c r="IH87" s="22"/>
      <c r="II87" s="22"/>
    </row>
    <row r="88" spans="1:243" s="21" customFormat="1" ht="15.75">
      <c r="A88" s="57">
        <v>5</v>
      </c>
      <c r="B88" s="75" t="s">
        <v>160</v>
      </c>
      <c r="C88" s="33"/>
      <c r="D88" s="65"/>
      <c r="E88" s="65"/>
      <c r="F88" s="65"/>
      <c r="G88" s="65"/>
      <c r="H88" s="65"/>
      <c r="I88" s="65"/>
      <c r="J88" s="65"/>
      <c r="K88" s="65"/>
      <c r="L88" s="65"/>
      <c r="M88" s="65"/>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IA88" s="21">
        <v>5</v>
      </c>
      <c r="IB88" s="21" t="s">
        <v>160</v>
      </c>
      <c r="IE88" s="22"/>
      <c r="IF88" s="22"/>
      <c r="IG88" s="22"/>
      <c r="IH88" s="22"/>
      <c r="II88" s="22"/>
    </row>
    <row r="89" spans="1:243" s="21" customFormat="1" ht="236.25">
      <c r="A89" s="57">
        <v>5.01</v>
      </c>
      <c r="B89" s="75" t="s">
        <v>161</v>
      </c>
      <c r="C89" s="33"/>
      <c r="D89" s="65"/>
      <c r="E89" s="65"/>
      <c r="F89" s="65"/>
      <c r="G89" s="65"/>
      <c r="H89" s="65"/>
      <c r="I89" s="65"/>
      <c r="J89" s="65"/>
      <c r="K89" s="65"/>
      <c r="L89" s="65"/>
      <c r="M89" s="65"/>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IA89" s="21">
        <v>5.01</v>
      </c>
      <c r="IB89" s="21" t="s">
        <v>161</v>
      </c>
      <c r="IE89" s="22"/>
      <c r="IF89" s="22"/>
      <c r="IG89" s="22"/>
      <c r="IH89" s="22"/>
      <c r="II89" s="22"/>
    </row>
    <row r="90" spans="1:243" s="21" customFormat="1" ht="31.5">
      <c r="A90" s="57">
        <v>5.02</v>
      </c>
      <c r="B90" s="75" t="s">
        <v>162</v>
      </c>
      <c r="C90" s="33"/>
      <c r="D90" s="65"/>
      <c r="E90" s="65"/>
      <c r="F90" s="65"/>
      <c r="G90" s="65"/>
      <c r="H90" s="65"/>
      <c r="I90" s="65"/>
      <c r="J90" s="65"/>
      <c r="K90" s="65"/>
      <c r="L90" s="65"/>
      <c r="M90" s="65"/>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IA90" s="21">
        <v>5.02</v>
      </c>
      <c r="IB90" s="21" t="s">
        <v>162</v>
      </c>
      <c r="IE90" s="22"/>
      <c r="IF90" s="22"/>
      <c r="IG90" s="22"/>
      <c r="IH90" s="22"/>
      <c r="II90" s="22"/>
    </row>
    <row r="91" spans="1:243" s="21" customFormat="1" ht="42.75">
      <c r="A91" s="57">
        <v>5.03</v>
      </c>
      <c r="B91" s="75" t="s">
        <v>163</v>
      </c>
      <c r="C91" s="33"/>
      <c r="D91" s="76">
        <v>3</v>
      </c>
      <c r="E91" s="77" t="s">
        <v>42</v>
      </c>
      <c r="F91" s="58">
        <v>2548.4</v>
      </c>
      <c r="G91" s="43"/>
      <c r="H91" s="37"/>
      <c r="I91" s="38" t="s">
        <v>33</v>
      </c>
      <c r="J91" s="39">
        <f t="shared" si="8"/>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9"/>
        <v>7645.2</v>
      </c>
      <c r="BB91" s="51">
        <f t="shared" si="10"/>
        <v>7645.2</v>
      </c>
      <c r="BC91" s="56" t="str">
        <f t="shared" si="11"/>
        <v>INR  Seven Thousand Six Hundred &amp; Forty Five  and Paise Twenty Only</v>
      </c>
      <c r="IA91" s="21">
        <v>5.03</v>
      </c>
      <c r="IB91" s="21" t="s">
        <v>163</v>
      </c>
      <c r="ID91" s="21">
        <v>3</v>
      </c>
      <c r="IE91" s="22" t="s">
        <v>42</v>
      </c>
      <c r="IF91" s="22"/>
      <c r="IG91" s="22"/>
      <c r="IH91" s="22"/>
      <c r="II91" s="22"/>
    </row>
    <row r="92" spans="1:243" s="21" customFormat="1" ht="18.75" customHeight="1">
      <c r="A92" s="57">
        <v>5.04</v>
      </c>
      <c r="B92" s="75" t="s">
        <v>164</v>
      </c>
      <c r="C92" s="33"/>
      <c r="D92" s="65"/>
      <c r="E92" s="65"/>
      <c r="F92" s="65"/>
      <c r="G92" s="65"/>
      <c r="H92" s="65"/>
      <c r="I92" s="65"/>
      <c r="J92" s="65"/>
      <c r="K92" s="65"/>
      <c r="L92" s="65"/>
      <c r="M92" s="65"/>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IA92" s="21">
        <v>5.04</v>
      </c>
      <c r="IB92" s="21" t="s">
        <v>164</v>
      </c>
      <c r="IE92" s="22"/>
      <c r="IF92" s="22"/>
      <c r="IG92" s="22"/>
      <c r="IH92" s="22"/>
      <c r="II92" s="22"/>
    </row>
    <row r="93" spans="1:243" s="21" customFormat="1" ht="42.75">
      <c r="A93" s="57">
        <v>5.05</v>
      </c>
      <c r="B93" s="75" t="s">
        <v>163</v>
      </c>
      <c r="C93" s="33"/>
      <c r="D93" s="76">
        <v>4</v>
      </c>
      <c r="E93" s="77" t="s">
        <v>42</v>
      </c>
      <c r="F93" s="58">
        <v>4102.89</v>
      </c>
      <c r="G93" s="43"/>
      <c r="H93" s="37"/>
      <c r="I93" s="38" t="s">
        <v>33</v>
      </c>
      <c r="J93" s="39">
        <f t="shared" si="8"/>
        <v>1</v>
      </c>
      <c r="K93" s="37" t="s">
        <v>34</v>
      </c>
      <c r="L93" s="37" t="s">
        <v>4</v>
      </c>
      <c r="M93" s="40"/>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9"/>
        <v>16411.56</v>
      </c>
      <c r="BB93" s="51">
        <f t="shared" si="10"/>
        <v>16411.56</v>
      </c>
      <c r="BC93" s="56" t="str">
        <f t="shared" si="11"/>
        <v>INR  Sixteen Thousand Four Hundred &amp; Eleven  and Paise Fifty Six Only</v>
      </c>
      <c r="IA93" s="21">
        <v>5.05</v>
      </c>
      <c r="IB93" s="21" t="s">
        <v>163</v>
      </c>
      <c r="ID93" s="21">
        <v>4</v>
      </c>
      <c r="IE93" s="22" t="s">
        <v>42</v>
      </c>
      <c r="IF93" s="22"/>
      <c r="IG93" s="22"/>
      <c r="IH93" s="22"/>
      <c r="II93" s="22"/>
    </row>
    <row r="94" spans="1:243" s="21" customFormat="1" ht="94.5">
      <c r="A94" s="57">
        <v>5.06</v>
      </c>
      <c r="B94" s="75" t="s">
        <v>165</v>
      </c>
      <c r="C94" s="33"/>
      <c r="D94" s="65"/>
      <c r="E94" s="65"/>
      <c r="F94" s="65"/>
      <c r="G94" s="65"/>
      <c r="H94" s="65"/>
      <c r="I94" s="65"/>
      <c r="J94" s="65"/>
      <c r="K94" s="65"/>
      <c r="L94" s="65"/>
      <c r="M94" s="65"/>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IA94" s="21">
        <v>5.06</v>
      </c>
      <c r="IB94" s="21" t="s">
        <v>165</v>
      </c>
      <c r="IE94" s="22"/>
      <c r="IF94" s="22"/>
      <c r="IG94" s="22"/>
      <c r="IH94" s="22"/>
      <c r="II94" s="22"/>
    </row>
    <row r="95" spans="1:243" s="21" customFormat="1" ht="42.75">
      <c r="A95" s="57">
        <v>5.07</v>
      </c>
      <c r="B95" s="75" t="s">
        <v>166</v>
      </c>
      <c r="C95" s="33"/>
      <c r="D95" s="76">
        <v>10</v>
      </c>
      <c r="E95" s="77" t="s">
        <v>43</v>
      </c>
      <c r="F95" s="58">
        <v>214.73</v>
      </c>
      <c r="G95" s="43"/>
      <c r="H95" s="37"/>
      <c r="I95" s="38" t="s">
        <v>33</v>
      </c>
      <c r="J95" s="39">
        <f t="shared" si="8"/>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9"/>
        <v>2147.3</v>
      </c>
      <c r="BB95" s="51">
        <f t="shared" si="10"/>
        <v>2147.3</v>
      </c>
      <c r="BC95" s="56" t="str">
        <f t="shared" si="11"/>
        <v>INR  Two Thousand One Hundred &amp; Forty Seven  and Paise Thirty Only</v>
      </c>
      <c r="IA95" s="21">
        <v>5.07</v>
      </c>
      <c r="IB95" s="21" t="s">
        <v>166</v>
      </c>
      <c r="ID95" s="21">
        <v>10</v>
      </c>
      <c r="IE95" s="22" t="s">
        <v>43</v>
      </c>
      <c r="IF95" s="22"/>
      <c r="IG95" s="22"/>
      <c r="IH95" s="22"/>
      <c r="II95" s="22"/>
    </row>
    <row r="96" spans="1:243" s="21" customFormat="1" ht="31.5" customHeight="1">
      <c r="A96" s="57">
        <v>5.08</v>
      </c>
      <c r="B96" s="75" t="s">
        <v>167</v>
      </c>
      <c r="C96" s="33"/>
      <c r="D96" s="76">
        <v>15</v>
      </c>
      <c r="E96" s="77" t="s">
        <v>43</v>
      </c>
      <c r="F96" s="58">
        <v>367.25</v>
      </c>
      <c r="G96" s="43"/>
      <c r="H96" s="37"/>
      <c r="I96" s="38" t="s">
        <v>33</v>
      </c>
      <c r="J96" s="39">
        <f t="shared" si="8"/>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9"/>
        <v>5508.75</v>
      </c>
      <c r="BB96" s="51">
        <f t="shared" si="10"/>
        <v>5508.75</v>
      </c>
      <c r="BC96" s="56" t="str">
        <f t="shared" si="11"/>
        <v>INR  Five Thousand Five Hundred &amp; Eight  and Paise Seventy Five Only</v>
      </c>
      <c r="IA96" s="21">
        <v>5.08</v>
      </c>
      <c r="IB96" s="21" t="s">
        <v>167</v>
      </c>
      <c r="ID96" s="21">
        <v>15</v>
      </c>
      <c r="IE96" s="22" t="s">
        <v>43</v>
      </c>
      <c r="IF96" s="22"/>
      <c r="IG96" s="22"/>
      <c r="IH96" s="22"/>
      <c r="II96" s="22"/>
    </row>
    <row r="97" spans="1:243" s="21" customFormat="1" ht="141.75">
      <c r="A97" s="57">
        <v>5.09</v>
      </c>
      <c r="B97" s="75" t="s">
        <v>168</v>
      </c>
      <c r="C97" s="33"/>
      <c r="D97" s="76">
        <v>6</v>
      </c>
      <c r="E97" s="77" t="s">
        <v>46</v>
      </c>
      <c r="F97" s="58">
        <v>708.59</v>
      </c>
      <c r="G97" s="43"/>
      <c r="H97" s="37"/>
      <c r="I97" s="38" t="s">
        <v>33</v>
      </c>
      <c r="J97" s="39">
        <f t="shared" si="8"/>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9"/>
        <v>4251.54</v>
      </c>
      <c r="BB97" s="51">
        <f t="shared" si="10"/>
        <v>4251.54</v>
      </c>
      <c r="BC97" s="56" t="str">
        <f t="shared" si="11"/>
        <v>INR  Four Thousand Two Hundred &amp; Fifty One  and Paise Fifty Four Only</v>
      </c>
      <c r="IA97" s="21">
        <v>5.09</v>
      </c>
      <c r="IB97" s="21" t="s">
        <v>168</v>
      </c>
      <c r="ID97" s="21">
        <v>6</v>
      </c>
      <c r="IE97" s="22" t="s">
        <v>46</v>
      </c>
      <c r="IF97" s="22"/>
      <c r="IG97" s="22"/>
      <c r="IH97" s="22"/>
      <c r="II97" s="22"/>
    </row>
    <row r="98" spans="1:243" s="21" customFormat="1" ht="63">
      <c r="A98" s="59">
        <v>5.1</v>
      </c>
      <c r="B98" s="75" t="s">
        <v>169</v>
      </c>
      <c r="C98" s="33"/>
      <c r="D98" s="76">
        <v>15</v>
      </c>
      <c r="E98" s="77" t="s">
        <v>42</v>
      </c>
      <c r="F98" s="58">
        <v>366.16</v>
      </c>
      <c r="G98" s="43"/>
      <c r="H98" s="37"/>
      <c r="I98" s="38" t="s">
        <v>33</v>
      </c>
      <c r="J98" s="39">
        <f t="shared" si="8"/>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9"/>
        <v>5492.4</v>
      </c>
      <c r="BB98" s="51">
        <f t="shared" si="10"/>
        <v>5492.4</v>
      </c>
      <c r="BC98" s="56" t="str">
        <f t="shared" si="11"/>
        <v>INR  Five Thousand Four Hundred &amp; Ninety Two  and Paise Forty Only</v>
      </c>
      <c r="IA98" s="21">
        <v>5.1</v>
      </c>
      <c r="IB98" s="21" t="s">
        <v>169</v>
      </c>
      <c r="ID98" s="21">
        <v>15</v>
      </c>
      <c r="IE98" s="22" t="s">
        <v>42</v>
      </c>
      <c r="IF98" s="22"/>
      <c r="IG98" s="22"/>
      <c r="IH98" s="22"/>
      <c r="II98" s="22"/>
    </row>
    <row r="99" spans="1:243" s="21" customFormat="1" ht="78.75">
      <c r="A99" s="57">
        <v>5.11</v>
      </c>
      <c r="B99" s="75" t="s">
        <v>170</v>
      </c>
      <c r="C99" s="33"/>
      <c r="D99" s="65"/>
      <c r="E99" s="65"/>
      <c r="F99" s="65"/>
      <c r="G99" s="65"/>
      <c r="H99" s="65"/>
      <c r="I99" s="65"/>
      <c r="J99" s="65"/>
      <c r="K99" s="65"/>
      <c r="L99" s="65"/>
      <c r="M99" s="65"/>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IA99" s="21">
        <v>5.11</v>
      </c>
      <c r="IB99" s="21" t="s">
        <v>170</v>
      </c>
      <c r="IE99" s="22"/>
      <c r="IF99" s="22"/>
      <c r="IG99" s="22"/>
      <c r="IH99" s="22"/>
      <c r="II99" s="22"/>
    </row>
    <row r="100" spans="1:243" s="21" customFormat="1" ht="15.75">
      <c r="A100" s="57">
        <v>5.12</v>
      </c>
      <c r="B100" s="75" t="s">
        <v>171</v>
      </c>
      <c r="C100" s="33"/>
      <c r="D100" s="65"/>
      <c r="E100" s="65"/>
      <c r="F100" s="65"/>
      <c r="G100" s="65"/>
      <c r="H100" s="65"/>
      <c r="I100" s="65"/>
      <c r="J100" s="65"/>
      <c r="K100" s="65"/>
      <c r="L100" s="65"/>
      <c r="M100" s="65"/>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IA100" s="21">
        <v>5.12</v>
      </c>
      <c r="IB100" s="21" t="s">
        <v>171</v>
      </c>
      <c r="IE100" s="22"/>
      <c r="IF100" s="22"/>
      <c r="IG100" s="22"/>
      <c r="IH100" s="22"/>
      <c r="II100" s="22"/>
    </row>
    <row r="101" spans="1:243" s="21" customFormat="1" ht="28.5">
      <c r="A101" s="57">
        <v>5.13</v>
      </c>
      <c r="B101" s="75" t="s">
        <v>172</v>
      </c>
      <c r="C101" s="33"/>
      <c r="D101" s="76">
        <v>24</v>
      </c>
      <c r="E101" s="77" t="s">
        <v>46</v>
      </c>
      <c r="F101" s="58">
        <v>29.64</v>
      </c>
      <c r="G101" s="43"/>
      <c r="H101" s="37"/>
      <c r="I101" s="38" t="s">
        <v>33</v>
      </c>
      <c r="J101" s="39">
        <f t="shared" si="8"/>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9"/>
        <v>711.36</v>
      </c>
      <c r="BB101" s="51">
        <f t="shared" si="10"/>
        <v>711.36</v>
      </c>
      <c r="BC101" s="56" t="str">
        <f t="shared" si="11"/>
        <v>INR  Seven Hundred &amp; Eleven  and Paise Thirty Six Only</v>
      </c>
      <c r="IA101" s="21">
        <v>5.13</v>
      </c>
      <c r="IB101" s="21" t="s">
        <v>172</v>
      </c>
      <c r="ID101" s="21">
        <v>24</v>
      </c>
      <c r="IE101" s="22" t="s">
        <v>46</v>
      </c>
      <c r="IF101" s="22"/>
      <c r="IG101" s="22"/>
      <c r="IH101" s="22"/>
      <c r="II101" s="22"/>
    </row>
    <row r="102" spans="1:243" s="21" customFormat="1" ht="236.25">
      <c r="A102" s="57">
        <v>5.14</v>
      </c>
      <c r="B102" s="75" t="s">
        <v>65</v>
      </c>
      <c r="C102" s="33"/>
      <c r="D102" s="76">
        <v>40</v>
      </c>
      <c r="E102" s="77" t="s">
        <v>42</v>
      </c>
      <c r="F102" s="58">
        <v>932.44</v>
      </c>
      <c r="G102" s="43"/>
      <c r="H102" s="37"/>
      <c r="I102" s="38" t="s">
        <v>33</v>
      </c>
      <c r="J102" s="39">
        <f t="shared" si="8"/>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9"/>
        <v>37297.6</v>
      </c>
      <c r="BB102" s="51">
        <f t="shared" si="10"/>
        <v>37297.6</v>
      </c>
      <c r="BC102" s="56" t="str">
        <f t="shared" si="11"/>
        <v>INR  Thirty Seven Thousand Two Hundred &amp; Ninety Seven  and Paise Sixty Only</v>
      </c>
      <c r="IA102" s="21">
        <v>5.14</v>
      </c>
      <c r="IB102" s="21" t="s">
        <v>65</v>
      </c>
      <c r="ID102" s="21">
        <v>40</v>
      </c>
      <c r="IE102" s="22" t="s">
        <v>42</v>
      </c>
      <c r="IF102" s="22"/>
      <c r="IG102" s="22"/>
      <c r="IH102" s="22"/>
      <c r="II102" s="22"/>
    </row>
    <row r="103" spans="1:243" s="21" customFormat="1" ht="15.75">
      <c r="A103" s="57">
        <v>6</v>
      </c>
      <c r="B103" s="75" t="s">
        <v>173</v>
      </c>
      <c r="C103" s="33"/>
      <c r="D103" s="65"/>
      <c r="E103" s="65"/>
      <c r="F103" s="65"/>
      <c r="G103" s="65"/>
      <c r="H103" s="65"/>
      <c r="I103" s="65"/>
      <c r="J103" s="65"/>
      <c r="K103" s="65"/>
      <c r="L103" s="65"/>
      <c r="M103" s="65"/>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IA103" s="21">
        <v>6</v>
      </c>
      <c r="IB103" s="21" t="s">
        <v>173</v>
      </c>
      <c r="IE103" s="22"/>
      <c r="IF103" s="22"/>
      <c r="IG103" s="22"/>
      <c r="IH103" s="22"/>
      <c r="II103" s="22"/>
    </row>
    <row r="104" spans="1:243" s="21" customFormat="1" ht="126">
      <c r="A104" s="57">
        <v>6.01</v>
      </c>
      <c r="B104" s="75" t="s">
        <v>174</v>
      </c>
      <c r="C104" s="33"/>
      <c r="D104" s="65"/>
      <c r="E104" s="65"/>
      <c r="F104" s="65"/>
      <c r="G104" s="65"/>
      <c r="H104" s="65"/>
      <c r="I104" s="65"/>
      <c r="J104" s="65"/>
      <c r="K104" s="65"/>
      <c r="L104" s="65"/>
      <c r="M104" s="65"/>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IA104" s="21">
        <v>6.01</v>
      </c>
      <c r="IB104" s="21" t="s">
        <v>174</v>
      </c>
      <c r="IE104" s="22"/>
      <c r="IF104" s="22"/>
      <c r="IG104" s="22"/>
      <c r="IH104" s="22"/>
      <c r="II104" s="22"/>
    </row>
    <row r="105" spans="1:243" s="21" customFormat="1" ht="42.75">
      <c r="A105" s="57">
        <v>6.02</v>
      </c>
      <c r="B105" s="75" t="s">
        <v>67</v>
      </c>
      <c r="C105" s="33"/>
      <c r="D105" s="76">
        <v>0.1</v>
      </c>
      <c r="E105" s="77" t="s">
        <v>45</v>
      </c>
      <c r="F105" s="58">
        <v>115367.78</v>
      </c>
      <c r="G105" s="43"/>
      <c r="H105" s="37"/>
      <c r="I105" s="38" t="s">
        <v>33</v>
      </c>
      <c r="J105" s="39">
        <f t="shared" si="8"/>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9"/>
        <v>11536.78</v>
      </c>
      <c r="BB105" s="51">
        <f t="shared" si="10"/>
        <v>11536.78</v>
      </c>
      <c r="BC105" s="56" t="str">
        <f t="shared" si="11"/>
        <v>INR  Eleven Thousand Five Hundred &amp; Thirty Six  and Paise Seventy Eight Only</v>
      </c>
      <c r="IA105" s="21">
        <v>6.02</v>
      </c>
      <c r="IB105" s="21" t="s">
        <v>67</v>
      </c>
      <c r="ID105" s="21">
        <v>0.1</v>
      </c>
      <c r="IE105" s="22" t="s">
        <v>45</v>
      </c>
      <c r="IF105" s="22"/>
      <c r="IG105" s="22"/>
      <c r="IH105" s="22"/>
      <c r="II105" s="22"/>
    </row>
    <row r="106" spans="1:243" s="21" customFormat="1" ht="42.75">
      <c r="A106" s="57">
        <v>6.03</v>
      </c>
      <c r="B106" s="75" t="s">
        <v>66</v>
      </c>
      <c r="C106" s="33"/>
      <c r="D106" s="76">
        <v>0.1</v>
      </c>
      <c r="E106" s="77" t="s">
        <v>45</v>
      </c>
      <c r="F106" s="58">
        <v>93573.74</v>
      </c>
      <c r="G106" s="43"/>
      <c r="H106" s="37"/>
      <c r="I106" s="38" t="s">
        <v>33</v>
      </c>
      <c r="J106" s="39">
        <f t="shared" si="8"/>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9"/>
        <v>9357.37</v>
      </c>
      <c r="BB106" s="51">
        <f t="shared" si="10"/>
        <v>9357.37</v>
      </c>
      <c r="BC106" s="56" t="str">
        <f t="shared" si="11"/>
        <v>INR  Nine Thousand Three Hundred &amp; Fifty Seven  and Paise Thirty Seven Only</v>
      </c>
      <c r="IA106" s="21">
        <v>6.03</v>
      </c>
      <c r="IB106" s="21" t="s">
        <v>66</v>
      </c>
      <c r="ID106" s="21">
        <v>0.1</v>
      </c>
      <c r="IE106" s="22" t="s">
        <v>45</v>
      </c>
      <c r="IF106" s="22"/>
      <c r="IG106" s="22"/>
      <c r="IH106" s="22"/>
      <c r="II106" s="22"/>
    </row>
    <row r="107" spans="1:243" s="21" customFormat="1" ht="111.75" customHeight="1">
      <c r="A107" s="57">
        <v>6.04</v>
      </c>
      <c r="B107" s="75" t="s">
        <v>175</v>
      </c>
      <c r="C107" s="33"/>
      <c r="D107" s="65"/>
      <c r="E107" s="65"/>
      <c r="F107" s="65"/>
      <c r="G107" s="65"/>
      <c r="H107" s="65"/>
      <c r="I107" s="65"/>
      <c r="J107" s="65"/>
      <c r="K107" s="65"/>
      <c r="L107" s="65"/>
      <c r="M107" s="65"/>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IA107" s="21">
        <v>6.04</v>
      </c>
      <c r="IB107" s="21" t="s">
        <v>175</v>
      </c>
      <c r="IE107" s="22"/>
      <c r="IF107" s="22"/>
      <c r="IG107" s="22"/>
      <c r="IH107" s="22"/>
      <c r="II107" s="22"/>
    </row>
    <row r="108" spans="1:243" s="21" customFormat="1" ht="15.75">
      <c r="A108" s="57">
        <v>6.05</v>
      </c>
      <c r="B108" s="75" t="s">
        <v>176</v>
      </c>
      <c r="C108" s="33"/>
      <c r="D108" s="65"/>
      <c r="E108" s="65"/>
      <c r="F108" s="65"/>
      <c r="G108" s="65"/>
      <c r="H108" s="65"/>
      <c r="I108" s="65"/>
      <c r="J108" s="65"/>
      <c r="K108" s="65"/>
      <c r="L108" s="65"/>
      <c r="M108" s="65"/>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IA108" s="21">
        <v>6.05</v>
      </c>
      <c r="IB108" s="21" t="s">
        <v>176</v>
      </c>
      <c r="IE108" s="22"/>
      <c r="IF108" s="22"/>
      <c r="IG108" s="22"/>
      <c r="IH108" s="22"/>
      <c r="II108" s="22"/>
    </row>
    <row r="109" spans="1:243" s="21" customFormat="1" ht="42.75">
      <c r="A109" s="57">
        <v>6.06</v>
      </c>
      <c r="B109" s="75" t="s">
        <v>177</v>
      </c>
      <c r="C109" s="33"/>
      <c r="D109" s="76">
        <v>4</v>
      </c>
      <c r="E109" s="77" t="s">
        <v>42</v>
      </c>
      <c r="F109" s="58">
        <v>1663.39</v>
      </c>
      <c r="G109" s="43"/>
      <c r="H109" s="37"/>
      <c r="I109" s="38" t="s">
        <v>33</v>
      </c>
      <c r="J109" s="39">
        <f t="shared" si="8"/>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9"/>
        <v>6653.56</v>
      </c>
      <c r="BB109" s="51">
        <f t="shared" si="10"/>
        <v>6653.56</v>
      </c>
      <c r="BC109" s="56" t="str">
        <f t="shared" si="11"/>
        <v>INR  Six Thousand Six Hundred &amp; Fifty Three  and Paise Fifty Six Only</v>
      </c>
      <c r="IA109" s="21">
        <v>6.06</v>
      </c>
      <c r="IB109" s="21" t="s">
        <v>177</v>
      </c>
      <c r="ID109" s="21">
        <v>4</v>
      </c>
      <c r="IE109" s="22" t="s">
        <v>42</v>
      </c>
      <c r="IF109" s="22"/>
      <c r="IG109" s="22"/>
      <c r="IH109" s="22"/>
      <c r="II109" s="22"/>
    </row>
    <row r="110" spans="1:243" s="21" customFormat="1" ht="110.25">
      <c r="A110" s="57">
        <v>6.07</v>
      </c>
      <c r="B110" s="75" t="s">
        <v>178</v>
      </c>
      <c r="C110" s="33"/>
      <c r="D110" s="76">
        <v>4</v>
      </c>
      <c r="E110" s="77" t="s">
        <v>42</v>
      </c>
      <c r="F110" s="58">
        <v>130.21</v>
      </c>
      <c r="G110" s="43"/>
      <c r="H110" s="37"/>
      <c r="I110" s="38" t="s">
        <v>33</v>
      </c>
      <c r="J110" s="39">
        <f t="shared" si="8"/>
        <v>1</v>
      </c>
      <c r="K110" s="37" t="s">
        <v>34</v>
      </c>
      <c r="L110" s="37" t="s">
        <v>4</v>
      </c>
      <c r="M110" s="40"/>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2">
        <f t="shared" si="9"/>
        <v>520.84</v>
      </c>
      <c r="BB110" s="51">
        <f t="shared" si="10"/>
        <v>520.84</v>
      </c>
      <c r="BC110" s="56" t="str">
        <f t="shared" si="11"/>
        <v>INR  Five Hundred &amp; Twenty  and Paise Eighty Four Only</v>
      </c>
      <c r="IA110" s="21">
        <v>6.07</v>
      </c>
      <c r="IB110" s="21" t="s">
        <v>178</v>
      </c>
      <c r="ID110" s="21">
        <v>4</v>
      </c>
      <c r="IE110" s="22" t="s">
        <v>42</v>
      </c>
      <c r="IF110" s="22"/>
      <c r="IG110" s="22"/>
      <c r="IH110" s="22"/>
      <c r="II110" s="22"/>
    </row>
    <row r="111" spans="1:243" s="21" customFormat="1" ht="47.25">
      <c r="A111" s="57">
        <v>6.08</v>
      </c>
      <c r="B111" s="75" t="s">
        <v>179</v>
      </c>
      <c r="C111" s="33"/>
      <c r="D111" s="65"/>
      <c r="E111" s="65"/>
      <c r="F111" s="65"/>
      <c r="G111" s="65"/>
      <c r="H111" s="65"/>
      <c r="I111" s="65"/>
      <c r="J111" s="65"/>
      <c r="K111" s="65"/>
      <c r="L111" s="65"/>
      <c r="M111" s="65"/>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IA111" s="21">
        <v>6.08</v>
      </c>
      <c r="IB111" s="21" t="s">
        <v>179</v>
      </c>
      <c r="IE111" s="22"/>
      <c r="IF111" s="22"/>
      <c r="IG111" s="22"/>
      <c r="IH111" s="22"/>
      <c r="II111" s="22"/>
    </row>
    <row r="112" spans="1:243" s="21" customFormat="1" ht="31.5">
      <c r="A112" s="57">
        <v>6.09</v>
      </c>
      <c r="B112" s="75" t="s">
        <v>180</v>
      </c>
      <c r="C112" s="33"/>
      <c r="D112" s="65"/>
      <c r="E112" s="65"/>
      <c r="F112" s="65"/>
      <c r="G112" s="65"/>
      <c r="H112" s="65"/>
      <c r="I112" s="65"/>
      <c r="J112" s="65"/>
      <c r="K112" s="65"/>
      <c r="L112" s="65"/>
      <c r="M112" s="65"/>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IA112" s="21">
        <v>6.09</v>
      </c>
      <c r="IB112" s="21" t="s">
        <v>180</v>
      </c>
      <c r="IE112" s="22"/>
      <c r="IF112" s="22"/>
      <c r="IG112" s="22"/>
      <c r="IH112" s="22"/>
      <c r="II112" s="22"/>
    </row>
    <row r="113" spans="1:243" s="21" customFormat="1" ht="31.5">
      <c r="A113" s="59">
        <v>6.1</v>
      </c>
      <c r="B113" s="75" t="s">
        <v>181</v>
      </c>
      <c r="C113" s="33"/>
      <c r="D113" s="76">
        <v>10</v>
      </c>
      <c r="E113" s="77" t="s">
        <v>42</v>
      </c>
      <c r="F113" s="58">
        <v>177.6</v>
      </c>
      <c r="G113" s="43"/>
      <c r="H113" s="37"/>
      <c r="I113" s="38" t="s">
        <v>33</v>
      </c>
      <c r="J113" s="39">
        <f t="shared" si="8"/>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 t="shared" si="9"/>
        <v>1776</v>
      </c>
      <c r="BB113" s="51">
        <f t="shared" si="10"/>
        <v>1776</v>
      </c>
      <c r="BC113" s="56" t="str">
        <f t="shared" si="11"/>
        <v>INR  One Thousand Seven Hundred &amp; Seventy Six  Only</v>
      </c>
      <c r="IA113" s="21">
        <v>6.1</v>
      </c>
      <c r="IB113" s="21" t="s">
        <v>181</v>
      </c>
      <c r="ID113" s="21">
        <v>10</v>
      </c>
      <c r="IE113" s="22" t="s">
        <v>42</v>
      </c>
      <c r="IF113" s="22"/>
      <c r="IG113" s="22"/>
      <c r="IH113" s="22"/>
      <c r="II113" s="22"/>
    </row>
    <row r="114" spans="1:243" s="21" customFormat="1" ht="141.75">
      <c r="A114" s="57">
        <v>6.11</v>
      </c>
      <c r="B114" s="75" t="s">
        <v>182</v>
      </c>
      <c r="C114" s="33"/>
      <c r="D114" s="65"/>
      <c r="E114" s="65"/>
      <c r="F114" s="65"/>
      <c r="G114" s="65"/>
      <c r="H114" s="65"/>
      <c r="I114" s="65"/>
      <c r="J114" s="65"/>
      <c r="K114" s="65"/>
      <c r="L114" s="65"/>
      <c r="M114" s="65"/>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IA114" s="21">
        <v>6.11</v>
      </c>
      <c r="IB114" s="21" t="s">
        <v>182</v>
      </c>
      <c r="IE114" s="22"/>
      <c r="IF114" s="22"/>
      <c r="IG114" s="22"/>
      <c r="IH114" s="22"/>
      <c r="II114" s="22"/>
    </row>
    <row r="115" spans="1:243" s="21" customFormat="1" ht="31.5" customHeight="1">
      <c r="A115" s="57">
        <v>6.12</v>
      </c>
      <c r="B115" s="75" t="s">
        <v>183</v>
      </c>
      <c r="C115" s="33"/>
      <c r="D115" s="76">
        <v>8</v>
      </c>
      <c r="E115" s="77" t="s">
        <v>42</v>
      </c>
      <c r="F115" s="58">
        <v>1767.43</v>
      </c>
      <c r="G115" s="43"/>
      <c r="H115" s="37"/>
      <c r="I115" s="38" t="s">
        <v>33</v>
      </c>
      <c r="J115" s="39">
        <f t="shared" si="8"/>
        <v>1</v>
      </c>
      <c r="K115" s="37" t="s">
        <v>34</v>
      </c>
      <c r="L115" s="37" t="s">
        <v>4</v>
      </c>
      <c r="M115" s="40"/>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2">
        <f t="shared" si="9"/>
        <v>14139.44</v>
      </c>
      <c r="BB115" s="51">
        <f t="shared" si="10"/>
        <v>14139.44</v>
      </c>
      <c r="BC115" s="56" t="str">
        <f t="shared" si="11"/>
        <v>INR  Fourteen Thousand One Hundred &amp; Thirty Nine  and Paise Forty Four Only</v>
      </c>
      <c r="IA115" s="21">
        <v>6.12</v>
      </c>
      <c r="IB115" s="21" t="s">
        <v>183</v>
      </c>
      <c r="ID115" s="21">
        <v>8</v>
      </c>
      <c r="IE115" s="22" t="s">
        <v>42</v>
      </c>
      <c r="IF115" s="22"/>
      <c r="IG115" s="22"/>
      <c r="IH115" s="22"/>
      <c r="II115" s="22"/>
    </row>
    <row r="116" spans="1:243" s="21" customFormat="1" ht="63">
      <c r="A116" s="57">
        <v>6.13</v>
      </c>
      <c r="B116" s="75" t="s">
        <v>184</v>
      </c>
      <c r="C116" s="33"/>
      <c r="D116" s="76">
        <v>5</v>
      </c>
      <c r="E116" s="77" t="s">
        <v>42</v>
      </c>
      <c r="F116" s="58">
        <v>1604.56</v>
      </c>
      <c r="G116" s="43"/>
      <c r="H116" s="37"/>
      <c r="I116" s="38" t="s">
        <v>33</v>
      </c>
      <c r="J116" s="39">
        <f t="shared" si="8"/>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9"/>
        <v>8022.8</v>
      </c>
      <c r="BB116" s="51">
        <f t="shared" si="10"/>
        <v>8022.8</v>
      </c>
      <c r="BC116" s="56" t="str">
        <f t="shared" si="11"/>
        <v>INR  Eight Thousand  &amp;Twenty Two  and Paise Eighty Only</v>
      </c>
      <c r="IA116" s="21">
        <v>6.13</v>
      </c>
      <c r="IB116" s="21" t="s">
        <v>184</v>
      </c>
      <c r="ID116" s="21">
        <v>5</v>
      </c>
      <c r="IE116" s="22" t="s">
        <v>42</v>
      </c>
      <c r="IF116" s="22"/>
      <c r="IG116" s="22"/>
      <c r="IH116" s="22"/>
      <c r="II116" s="22"/>
    </row>
    <row r="117" spans="1:243" s="21" customFormat="1" ht="47.25">
      <c r="A117" s="57">
        <v>6.14</v>
      </c>
      <c r="B117" s="75" t="s">
        <v>185</v>
      </c>
      <c r="C117" s="33"/>
      <c r="D117" s="76">
        <v>4</v>
      </c>
      <c r="E117" s="77" t="s">
        <v>42</v>
      </c>
      <c r="F117" s="58">
        <v>82.11</v>
      </c>
      <c r="G117" s="43"/>
      <c r="H117" s="37"/>
      <c r="I117" s="38" t="s">
        <v>33</v>
      </c>
      <c r="J117" s="39">
        <f t="shared" si="8"/>
        <v>1</v>
      </c>
      <c r="K117" s="37" t="s">
        <v>34</v>
      </c>
      <c r="L117" s="37" t="s">
        <v>4</v>
      </c>
      <c r="M117" s="40"/>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2">
        <f t="shared" si="9"/>
        <v>328.44</v>
      </c>
      <c r="BB117" s="51">
        <f t="shared" si="10"/>
        <v>328.44</v>
      </c>
      <c r="BC117" s="56" t="str">
        <f t="shared" si="11"/>
        <v>INR  Three Hundred &amp; Twenty Eight  and Paise Forty Four Only</v>
      </c>
      <c r="IA117" s="21">
        <v>6.14</v>
      </c>
      <c r="IB117" s="21" t="s">
        <v>185</v>
      </c>
      <c r="ID117" s="21">
        <v>4</v>
      </c>
      <c r="IE117" s="22" t="s">
        <v>42</v>
      </c>
      <c r="IF117" s="22"/>
      <c r="IG117" s="22"/>
      <c r="IH117" s="22"/>
      <c r="II117" s="22"/>
    </row>
    <row r="118" spans="1:243" s="21" customFormat="1" ht="110.25">
      <c r="A118" s="57">
        <v>6.15</v>
      </c>
      <c r="B118" s="75" t="s">
        <v>186</v>
      </c>
      <c r="C118" s="33"/>
      <c r="D118" s="65"/>
      <c r="E118" s="65"/>
      <c r="F118" s="65"/>
      <c r="G118" s="65"/>
      <c r="H118" s="65"/>
      <c r="I118" s="65"/>
      <c r="J118" s="65"/>
      <c r="K118" s="65"/>
      <c r="L118" s="65"/>
      <c r="M118" s="65"/>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IA118" s="21">
        <v>6.15</v>
      </c>
      <c r="IB118" s="21" t="s">
        <v>186</v>
      </c>
      <c r="IE118" s="22"/>
      <c r="IF118" s="22"/>
      <c r="IG118" s="22"/>
      <c r="IH118" s="22"/>
      <c r="II118" s="22"/>
    </row>
    <row r="119" spans="1:243" s="21" customFormat="1" ht="15.75">
      <c r="A119" s="57">
        <v>6.16</v>
      </c>
      <c r="B119" s="75" t="s">
        <v>187</v>
      </c>
      <c r="C119" s="33"/>
      <c r="D119" s="65"/>
      <c r="E119" s="65"/>
      <c r="F119" s="65"/>
      <c r="G119" s="65"/>
      <c r="H119" s="65"/>
      <c r="I119" s="65"/>
      <c r="J119" s="65"/>
      <c r="K119" s="65"/>
      <c r="L119" s="65"/>
      <c r="M119" s="65"/>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IA119" s="21">
        <v>6.16</v>
      </c>
      <c r="IB119" s="21" t="s">
        <v>187</v>
      </c>
      <c r="IE119" s="22"/>
      <c r="IF119" s="22"/>
      <c r="IG119" s="22"/>
      <c r="IH119" s="22"/>
      <c r="II119" s="22"/>
    </row>
    <row r="120" spans="1:243" s="21" customFormat="1" ht="31.5">
      <c r="A120" s="57">
        <v>6.17</v>
      </c>
      <c r="B120" s="75" t="s">
        <v>188</v>
      </c>
      <c r="C120" s="33"/>
      <c r="D120" s="65"/>
      <c r="E120" s="65"/>
      <c r="F120" s="65"/>
      <c r="G120" s="65"/>
      <c r="H120" s="65"/>
      <c r="I120" s="65"/>
      <c r="J120" s="65"/>
      <c r="K120" s="65"/>
      <c r="L120" s="65"/>
      <c r="M120" s="65"/>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6"/>
      <c r="IA120" s="21">
        <v>6.17</v>
      </c>
      <c r="IB120" s="21" t="s">
        <v>188</v>
      </c>
      <c r="IE120" s="22"/>
      <c r="IF120" s="22"/>
      <c r="IG120" s="22"/>
      <c r="IH120" s="22"/>
      <c r="II120" s="22"/>
    </row>
    <row r="121" spans="1:243" s="21" customFormat="1" ht="28.5">
      <c r="A121" s="57">
        <v>6.18</v>
      </c>
      <c r="B121" s="75" t="s">
        <v>67</v>
      </c>
      <c r="C121" s="33"/>
      <c r="D121" s="76">
        <v>4</v>
      </c>
      <c r="E121" s="77" t="s">
        <v>42</v>
      </c>
      <c r="F121" s="58">
        <v>3516.75</v>
      </c>
      <c r="G121" s="43"/>
      <c r="H121" s="37"/>
      <c r="I121" s="38" t="s">
        <v>33</v>
      </c>
      <c r="J121" s="39">
        <f t="shared" si="8"/>
        <v>1</v>
      </c>
      <c r="K121" s="37" t="s">
        <v>34</v>
      </c>
      <c r="L121" s="37" t="s">
        <v>4</v>
      </c>
      <c r="M121" s="40"/>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 t="shared" si="9"/>
        <v>14067</v>
      </c>
      <c r="BB121" s="51">
        <f t="shared" si="10"/>
        <v>14067</v>
      </c>
      <c r="BC121" s="56" t="str">
        <f t="shared" si="11"/>
        <v>INR  Fourteen Thousand  &amp;Sixty Seven  Only</v>
      </c>
      <c r="IA121" s="21">
        <v>6.18</v>
      </c>
      <c r="IB121" s="21" t="s">
        <v>67</v>
      </c>
      <c r="ID121" s="21">
        <v>4</v>
      </c>
      <c r="IE121" s="22" t="s">
        <v>42</v>
      </c>
      <c r="IF121" s="22"/>
      <c r="IG121" s="22"/>
      <c r="IH121" s="22"/>
      <c r="II121" s="22"/>
    </row>
    <row r="122" spans="1:243" s="21" customFormat="1" ht="78.75">
      <c r="A122" s="57">
        <v>6.19</v>
      </c>
      <c r="B122" s="75" t="s">
        <v>189</v>
      </c>
      <c r="C122" s="33"/>
      <c r="D122" s="65"/>
      <c r="E122" s="65"/>
      <c r="F122" s="65"/>
      <c r="G122" s="65"/>
      <c r="H122" s="65"/>
      <c r="I122" s="65"/>
      <c r="J122" s="65"/>
      <c r="K122" s="65"/>
      <c r="L122" s="65"/>
      <c r="M122" s="65"/>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6"/>
      <c r="IA122" s="21">
        <v>6.19</v>
      </c>
      <c r="IB122" s="21" t="s">
        <v>189</v>
      </c>
      <c r="IE122" s="22"/>
      <c r="IF122" s="22"/>
      <c r="IG122" s="22"/>
      <c r="IH122" s="22"/>
      <c r="II122" s="22"/>
    </row>
    <row r="123" spans="1:243" s="21" customFormat="1" ht="15.75">
      <c r="A123" s="59">
        <v>6.2</v>
      </c>
      <c r="B123" s="75" t="s">
        <v>190</v>
      </c>
      <c r="C123" s="33"/>
      <c r="D123" s="65"/>
      <c r="E123" s="65"/>
      <c r="F123" s="65"/>
      <c r="G123" s="65"/>
      <c r="H123" s="65"/>
      <c r="I123" s="65"/>
      <c r="J123" s="65"/>
      <c r="K123" s="65"/>
      <c r="L123" s="65"/>
      <c r="M123" s="65"/>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c r="AR123" s="66"/>
      <c r="AS123" s="66"/>
      <c r="AT123" s="66"/>
      <c r="AU123" s="66"/>
      <c r="AV123" s="66"/>
      <c r="AW123" s="66"/>
      <c r="AX123" s="66"/>
      <c r="AY123" s="66"/>
      <c r="AZ123" s="66"/>
      <c r="BA123" s="66"/>
      <c r="BB123" s="66"/>
      <c r="BC123" s="66"/>
      <c r="IA123" s="21">
        <v>6.2</v>
      </c>
      <c r="IB123" s="21" t="s">
        <v>190</v>
      </c>
      <c r="IE123" s="22"/>
      <c r="IF123" s="22"/>
      <c r="IG123" s="22"/>
      <c r="IH123" s="22"/>
      <c r="II123" s="22"/>
    </row>
    <row r="124" spans="1:243" s="21" customFormat="1" ht="28.5">
      <c r="A124" s="57">
        <v>6.21</v>
      </c>
      <c r="B124" s="75" t="s">
        <v>191</v>
      </c>
      <c r="C124" s="33"/>
      <c r="D124" s="76">
        <v>6</v>
      </c>
      <c r="E124" s="77" t="s">
        <v>43</v>
      </c>
      <c r="F124" s="58">
        <v>167.95</v>
      </c>
      <c r="G124" s="43"/>
      <c r="H124" s="37"/>
      <c r="I124" s="38" t="s">
        <v>33</v>
      </c>
      <c r="J124" s="39">
        <f t="shared" si="8"/>
        <v>1</v>
      </c>
      <c r="K124" s="37" t="s">
        <v>34</v>
      </c>
      <c r="L124" s="37" t="s">
        <v>4</v>
      </c>
      <c r="M124" s="40"/>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2">
        <f t="shared" si="9"/>
        <v>1007.7</v>
      </c>
      <c r="BB124" s="51">
        <f t="shared" si="10"/>
        <v>1007.7</v>
      </c>
      <c r="BC124" s="56" t="str">
        <f t="shared" si="11"/>
        <v>INR  One Thousand  &amp;Seven  and Paise Seventy Only</v>
      </c>
      <c r="IA124" s="21">
        <v>6.21</v>
      </c>
      <c r="IB124" s="21" t="s">
        <v>191</v>
      </c>
      <c r="ID124" s="21">
        <v>6</v>
      </c>
      <c r="IE124" s="22" t="s">
        <v>43</v>
      </c>
      <c r="IF124" s="22"/>
      <c r="IG124" s="22"/>
      <c r="IH124" s="22"/>
      <c r="II124" s="22"/>
    </row>
    <row r="125" spans="1:243" s="21" customFormat="1" ht="47.25">
      <c r="A125" s="57">
        <v>6.22</v>
      </c>
      <c r="B125" s="75" t="s">
        <v>192</v>
      </c>
      <c r="C125" s="33"/>
      <c r="D125" s="65"/>
      <c r="E125" s="65"/>
      <c r="F125" s="65"/>
      <c r="G125" s="65"/>
      <c r="H125" s="65"/>
      <c r="I125" s="65"/>
      <c r="J125" s="65"/>
      <c r="K125" s="65"/>
      <c r="L125" s="65"/>
      <c r="M125" s="65"/>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c r="AR125" s="66"/>
      <c r="AS125" s="66"/>
      <c r="AT125" s="66"/>
      <c r="AU125" s="66"/>
      <c r="AV125" s="66"/>
      <c r="AW125" s="66"/>
      <c r="AX125" s="66"/>
      <c r="AY125" s="66"/>
      <c r="AZ125" s="66"/>
      <c r="BA125" s="66"/>
      <c r="BB125" s="66"/>
      <c r="BC125" s="66"/>
      <c r="IA125" s="21">
        <v>6.22</v>
      </c>
      <c r="IB125" s="21" t="s">
        <v>192</v>
      </c>
      <c r="IE125" s="22"/>
      <c r="IF125" s="22"/>
      <c r="IG125" s="22"/>
      <c r="IH125" s="22"/>
      <c r="II125" s="22"/>
    </row>
    <row r="126" spans="1:243" s="21" customFormat="1" ht="42.75">
      <c r="A126" s="59">
        <v>6.23</v>
      </c>
      <c r="B126" s="75" t="s">
        <v>193</v>
      </c>
      <c r="C126" s="33"/>
      <c r="D126" s="76">
        <v>10</v>
      </c>
      <c r="E126" s="77" t="s">
        <v>43</v>
      </c>
      <c r="F126" s="58">
        <v>133.84</v>
      </c>
      <c r="G126" s="43"/>
      <c r="H126" s="37"/>
      <c r="I126" s="38" t="s">
        <v>33</v>
      </c>
      <c r="J126" s="39">
        <f t="shared" si="8"/>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9"/>
        <v>1338.4</v>
      </c>
      <c r="BB126" s="51">
        <f t="shared" si="10"/>
        <v>1338.4</v>
      </c>
      <c r="BC126" s="56" t="str">
        <f t="shared" si="11"/>
        <v>INR  One Thousand Three Hundred &amp; Thirty Eight  and Paise Forty Only</v>
      </c>
      <c r="IA126" s="21">
        <v>6.23</v>
      </c>
      <c r="IB126" s="21" t="s">
        <v>193</v>
      </c>
      <c r="ID126" s="21">
        <v>10</v>
      </c>
      <c r="IE126" s="22" t="s">
        <v>43</v>
      </c>
      <c r="IF126" s="22"/>
      <c r="IG126" s="22"/>
      <c r="IH126" s="22"/>
      <c r="II126" s="22"/>
    </row>
    <row r="127" spans="1:243" s="21" customFormat="1" ht="64.5" customHeight="1">
      <c r="A127" s="57">
        <v>6.24</v>
      </c>
      <c r="B127" s="75" t="s">
        <v>194</v>
      </c>
      <c r="C127" s="33"/>
      <c r="D127" s="65"/>
      <c r="E127" s="65"/>
      <c r="F127" s="65"/>
      <c r="G127" s="65"/>
      <c r="H127" s="65"/>
      <c r="I127" s="65"/>
      <c r="J127" s="65"/>
      <c r="K127" s="65"/>
      <c r="L127" s="65"/>
      <c r="M127" s="65"/>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c r="AR127" s="66"/>
      <c r="AS127" s="66"/>
      <c r="AT127" s="66"/>
      <c r="AU127" s="66"/>
      <c r="AV127" s="66"/>
      <c r="AW127" s="66"/>
      <c r="AX127" s="66"/>
      <c r="AY127" s="66"/>
      <c r="AZ127" s="66"/>
      <c r="BA127" s="66"/>
      <c r="BB127" s="66"/>
      <c r="BC127" s="66"/>
      <c r="IA127" s="21">
        <v>6.24</v>
      </c>
      <c r="IB127" s="21" t="s">
        <v>194</v>
      </c>
      <c r="IE127" s="22"/>
      <c r="IF127" s="22"/>
      <c r="IG127" s="22"/>
      <c r="IH127" s="22"/>
      <c r="II127" s="22"/>
    </row>
    <row r="128" spans="1:243" s="21" customFormat="1" ht="28.5">
      <c r="A128" s="57">
        <v>6.25</v>
      </c>
      <c r="B128" s="75" t="s">
        <v>195</v>
      </c>
      <c r="C128" s="33"/>
      <c r="D128" s="76">
        <v>20</v>
      </c>
      <c r="E128" s="77" t="s">
        <v>56</v>
      </c>
      <c r="F128" s="58">
        <v>158.7</v>
      </c>
      <c r="G128" s="43"/>
      <c r="H128" s="37"/>
      <c r="I128" s="38" t="s">
        <v>33</v>
      </c>
      <c r="J128" s="39">
        <f aca="true" t="shared" si="12" ref="J127:J190">IF(I128="Less(-)",-1,1)</f>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aca="true" t="shared" si="13" ref="BA127:BA190">total_amount_ba($B$2,$D$2,D128,F128,J128,K128,M128)</f>
        <v>3174</v>
      </c>
      <c r="BB128" s="51">
        <f aca="true" t="shared" si="14" ref="BB127:BB190">BA128+SUM(N128:AZ128)</f>
        <v>3174</v>
      </c>
      <c r="BC128" s="56" t="str">
        <f aca="true" t="shared" si="15" ref="BC127:BC190">SpellNumber(L128,BB128)</f>
        <v>INR  Three Thousand One Hundred &amp; Seventy Four  Only</v>
      </c>
      <c r="IA128" s="21">
        <v>6.25</v>
      </c>
      <c r="IB128" s="21" t="s">
        <v>195</v>
      </c>
      <c r="ID128" s="21">
        <v>20</v>
      </c>
      <c r="IE128" s="22" t="s">
        <v>56</v>
      </c>
      <c r="IF128" s="22"/>
      <c r="IG128" s="22"/>
      <c r="IH128" s="22"/>
      <c r="II128" s="22"/>
    </row>
    <row r="129" spans="1:243" s="21" customFormat="1" ht="110.25">
      <c r="A129" s="59">
        <v>6.26000000000001</v>
      </c>
      <c r="B129" s="75" t="s">
        <v>196</v>
      </c>
      <c r="C129" s="33"/>
      <c r="D129" s="76">
        <v>8</v>
      </c>
      <c r="E129" s="77" t="s">
        <v>42</v>
      </c>
      <c r="F129" s="58">
        <v>1301.8</v>
      </c>
      <c r="G129" s="43"/>
      <c r="H129" s="37"/>
      <c r="I129" s="38" t="s">
        <v>33</v>
      </c>
      <c r="J129" s="39">
        <f t="shared" si="12"/>
        <v>1</v>
      </c>
      <c r="K129" s="37" t="s">
        <v>34</v>
      </c>
      <c r="L129" s="37" t="s">
        <v>4</v>
      </c>
      <c r="M129" s="40"/>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2">
        <f t="shared" si="13"/>
        <v>10414.4</v>
      </c>
      <c r="BB129" s="51">
        <f t="shared" si="14"/>
        <v>10414.4</v>
      </c>
      <c r="BC129" s="56" t="str">
        <f t="shared" si="15"/>
        <v>INR  Ten Thousand Four Hundred &amp; Fourteen  and Paise Forty Only</v>
      </c>
      <c r="IA129" s="21">
        <v>6.26000000000001</v>
      </c>
      <c r="IB129" s="21" t="s">
        <v>196</v>
      </c>
      <c r="ID129" s="21">
        <v>8</v>
      </c>
      <c r="IE129" s="22" t="s">
        <v>42</v>
      </c>
      <c r="IF129" s="22"/>
      <c r="IG129" s="22"/>
      <c r="IH129" s="22"/>
      <c r="II129" s="22"/>
    </row>
    <row r="130" spans="1:243" s="21" customFormat="1" ht="78.75">
      <c r="A130" s="57">
        <v>6.27000000000001</v>
      </c>
      <c r="B130" s="75" t="s">
        <v>197</v>
      </c>
      <c r="C130" s="33"/>
      <c r="D130" s="76">
        <v>5</v>
      </c>
      <c r="E130" s="77" t="s">
        <v>42</v>
      </c>
      <c r="F130" s="58">
        <v>141.96</v>
      </c>
      <c r="G130" s="43"/>
      <c r="H130" s="37"/>
      <c r="I130" s="38" t="s">
        <v>33</v>
      </c>
      <c r="J130" s="39">
        <f t="shared" si="12"/>
        <v>1</v>
      </c>
      <c r="K130" s="37" t="s">
        <v>34</v>
      </c>
      <c r="L130" s="37" t="s">
        <v>4</v>
      </c>
      <c r="M130" s="40"/>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13"/>
        <v>709.8</v>
      </c>
      <c r="BB130" s="51">
        <f t="shared" si="14"/>
        <v>709.8</v>
      </c>
      <c r="BC130" s="56" t="str">
        <f t="shared" si="15"/>
        <v>INR  Seven Hundred &amp; Nine  and Paise Eighty Only</v>
      </c>
      <c r="IA130" s="21">
        <v>6.27000000000001</v>
      </c>
      <c r="IB130" s="21" t="s">
        <v>197</v>
      </c>
      <c r="ID130" s="21">
        <v>5</v>
      </c>
      <c r="IE130" s="22" t="s">
        <v>42</v>
      </c>
      <c r="IF130" s="22"/>
      <c r="IG130" s="22"/>
      <c r="IH130" s="22"/>
      <c r="II130" s="22"/>
    </row>
    <row r="131" spans="1:243" s="21" customFormat="1" ht="47.25">
      <c r="A131" s="57">
        <v>6.28000000000001</v>
      </c>
      <c r="B131" s="75" t="s">
        <v>198</v>
      </c>
      <c r="C131" s="33"/>
      <c r="D131" s="65"/>
      <c r="E131" s="65"/>
      <c r="F131" s="65"/>
      <c r="G131" s="65"/>
      <c r="H131" s="65"/>
      <c r="I131" s="65"/>
      <c r="J131" s="65"/>
      <c r="K131" s="65"/>
      <c r="L131" s="65"/>
      <c r="M131" s="65"/>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6"/>
      <c r="IA131" s="21">
        <v>6.28000000000001</v>
      </c>
      <c r="IB131" s="21" t="s">
        <v>198</v>
      </c>
      <c r="IE131" s="22"/>
      <c r="IF131" s="22"/>
      <c r="IG131" s="22"/>
      <c r="IH131" s="22"/>
      <c r="II131" s="22"/>
    </row>
    <row r="132" spans="1:243" s="21" customFormat="1" ht="28.5">
      <c r="A132" s="59">
        <v>6.29000000000001</v>
      </c>
      <c r="B132" s="75" t="s">
        <v>199</v>
      </c>
      <c r="C132" s="33"/>
      <c r="D132" s="76">
        <v>12</v>
      </c>
      <c r="E132" s="77" t="s">
        <v>46</v>
      </c>
      <c r="F132" s="58">
        <v>42.09</v>
      </c>
      <c r="G132" s="43"/>
      <c r="H132" s="37"/>
      <c r="I132" s="38" t="s">
        <v>33</v>
      </c>
      <c r="J132" s="39">
        <f t="shared" si="12"/>
        <v>1</v>
      </c>
      <c r="K132" s="37" t="s">
        <v>34</v>
      </c>
      <c r="L132" s="37" t="s">
        <v>4</v>
      </c>
      <c r="M132" s="40"/>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13"/>
        <v>505.08</v>
      </c>
      <c r="BB132" s="51">
        <f t="shared" si="14"/>
        <v>505.08</v>
      </c>
      <c r="BC132" s="56" t="str">
        <f t="shared" si="15"/>
        <v>INR  Five Hundred &amp; Five  and Paise Eight Only</v>
      </c>
      <c r="IA132" s="21">
        <v>6.29000000000001</v>
      </c>
      <c r="IB132" s="21" t="s">
        <v>199</v>
      </c>
      <c r="ID132" s="21">
        <v>12</v>
      </c>
      <c r="IE132" s="22" t="s">
        <v>46</v>
      </c>
      <c r="IF132" s="22"/>
      <c r="IG132" s="22"/>
      <c r="IH132" s="22"/>
      <c r="II132" s="22"/>
    </row>
    <row r="133" spans="1:243" s="21" customFormat="1" ht="28.5">
      <c r="A133" s="59">
        <v>6.3</v>
      </c>
      <c r="B133" s="75" t="s">
        <v>200</v>
      </c>
      <c r="C133" s="33"/>
      <c r="D133" s="76">
        <v>12</v>
      </c>
      <c r="E133" s="77" t="s">
        <v>46</v>
      </c>
      <c r="F133" s="58">
        <v>34.24</v>
      </c>
      <c r="G133" s="43"/>
      <c r="H133" s="37"/>
      <c r="I133" s="38" t="s">
        <v>33</v>
      </c>
      <c r="J133" s="39">
        <f t="shared" si="12"/>
        <v>1</v>
      </c>
      <c r="K133" s="37" t="s">
        <v>34</v>
      </c>
      <c r="L133" s="37" t="s">
        <v>4</v>
      </c>
      <c r="M133" s="40"/>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2">
        <f t="shared" si="13"/>
        <v>410.88</v>
      </c>
      <c r="BB133" s="51">
        <f t="shared" si="14"/>
        <v>410.88</v>
      </c>
      <c r="BC133" s="56" t="str">
        <f t="shared" si="15"/>
        <v>INR  Four Hundred &amp; Ten  and Paise Eighty Eight Only</v>
      </c>
      <c r="IA133" s="21">
        <v>6.3</v>
      </c>
      <c r="IB133" s="21" t="s">
        <v>200</v>
      </c>
      <c r="ID133" s="21">
        <v>12</v>
      </c>
      <c r="IE133" s="22" t="s">
        <v>46</v>
      </c>
      <c r="IF133" s="22"/>
      <c r="IG133" s="22"/>
      <c r="IH133" s="22"/>
      <c r="II133" s="22"/>
    </row>
    <row r="134" spans="1:243" s="21" customFormat="1" ht="47.25">
      <c r="A134" s="57">
        <v>6.31000000000001</v>
      </c>
      <c r="B134" s="75" t="s">
        <v>201</v>
      </c>
      <c r="C134" s="33"/>
      <c r="D134" s="65"/>
      <c r="E134" s="65"/>
      <c r="F134" s="65"/>
      <c r="G134" s="65"/>
      <c r="H134" s="65"/>
      <c r="I134" s="65"/>
      <c r="J134" s="65"/>
      <c r="K134" s="65"/>
      <c r="L134" s="65"/>
      <c r="M134" s="65"/>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66"/>
      <c r="AV134" s="66"/>
      <c r="AW134" s="66"/>
      <c r="AX134" s="66"/>
      <c r="AY134" s="66"/>
      <c r="AZ134" s="66"/>
      <c r="BA134" s="66"/>
      <c r="BB134" s="66"/>
      <c r="BC134" s="66"/>
      <c r="IA134" s="21">
        <v>6.31000000000001</v>
      </c>
      <c r="IB134" s="21" t="s">
        <v>201</v>
      </c>
      <c r="IE134" s="22"/>
      <c r="IF134" s="22"/>
      <c r="IG134" s="22"/>
      <c r="IH134" s="22"/>
      <c r="II134" s="22"/>
    </row>
    <row r="135" spans="1:243" s="21" customFormat="1" ht="28.5">
      <c r="A135" s="59">
        <v>6.32000000000001</v>
      </c>
      <c r="B135" s="75" t="s">
        <v>202</v>
      </c>
      <c r="C135" s="33"/>
      <c r="D135" s="76">
        <v>12</v>
      </c>
      <c r="E135" s="77" t="s">
        <v>46</v>
      </c>
      <c r="F135" s="58">
        <v>53.22</v>
      </c>
      <c r="G135" s="43"/>
      <c r="H135" s="37"/>
      <c r="I135" s="38" t="s">
        <v>33</v>
      </c>
      <c r="J135" s="39">
        <f t="shared" si="12"/>
        <v>1</v>
      </c>
      <c r="K135" s="37" t="s">
        <v>34</v>
      </c>
      <c r="L135" s="37" t="s">
        <v>4</v>
      </c>
      <c r="M135" s="40"/>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2">
        <f t="shared" si="13"/>
        <v>638.64</v>
      </c>
      <c r="BB135" s="51">
        <f t="shared" si="14"/>
        <v>638.64</v>
      </c>
      <c r="BC135" s="56" t="str">
        <f t="shared" si="15"/>
        <v>INR  Six Hundred &amp; Thirty Eight  and Paise Sixty Four Only</v>
      </c>
      <c r="IA135" s="21">
        <v>6.32000000000001</v>
      </c>
      <c r="IB135" s="21" t="s">
        <v>202</v>
      </c>
      <c r="ID135" s="21">
        <v>12</v>
      </c>
      <c r="IE135" s="22" t="s">
        <v>46</v>
      </c>
      <c r="IF135" s="22"/>
      <c r="IG135" s="22"/>
      <c r="IH135" s="22"/>
      <c r="II135" s="22"/>
    </row>
    <row r="136" spans="1:243" s="21" customFormat="1" ht="28.5">
      <c r="A136" s="57">
        <v>6.33000000000001</v>
      </c>
      <c r="B136" s="75" t="s">
        <v>203</v>
      </c>
      <c r="C136" s="33"/>
      <c r="D136" s="76">
        <v>12</v>
      </c>
      <c r="E136" s="77" t="s">
        <v>46</v>
      </c>
      <c r="F136" s="58">
        <v>45.94</v>
      </c>
      <c r="G136" s="43"/>
      <c r="H136" s="37"/>
      <c r="I136" s="38" t="s">
        <v>33</v>
      </c>
      <c r="J136" s="39">
        <f t="shared" si="12"/>
        <v>1</v>
      </c>
      <c r="K136" s="37" t="s">
        <v>34</v>
      </c>
      <c r="L136" s="37" t="s">
        <v>4</v>
      </c>
      <c r="M136" s="40"/>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13"/>
        <v>551.28</v>
      </c>
      <c r="BB136" s="51">
        <f t="shared" si="14"/>
        <v>551.28</v>
      </c>
      <c r="BC136" s="56" t="str">
        <f t="shared" si="15"/>
        <v>INR  Five Hundred &amp; Fifty One  and Paise Twenty Eight Only</v>
      </c>
      <c r="IA136" s="21">
        <v>6.33000000000001</v>
      </c>
      <c r="IB136" s="21" t="s">
        <v>203</v>
      </c>
      <c r="ID136" s="21">
        <v>12</v>
      </c>
      <c r="IE136" s="22" t="s">
        <v>46</v>
      </c>
      <c r="IF136" s="22"/>
      <c r="IG136" s="22"/>
      <c r="IH136" s="22"/>
      <c r="II136" s="22"/>
    </row>
    <row r="137" spans="1:243" s="21" customFormat="1" ht="47.25">
      <c r="A137" s="57">
        <v>6.34000000000001</v>
      </c>
      <c r="B137" s="75" t="s">
        <v>204</v>
      </c>
      <c r="C137" s="33"/>
      <c r="D137" s="65"/>
      <c r="E137" s="65"/>
      <c r="F137" s="65"/>
      <c r="G137" s="65"/>
      <c r="H137" s="65"/>
      <c r="I137" s="65"/>
      <c r="J137" s="65"/>
      <c r="K137" s="65"/>
      <c r="L137" s="65"/>
      <c r="M137" s="65"/>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6"/>
      <c r="IA137" s="21">
        <v>6.34000000000001</v>
      </c>
      <c r="IB137" s="21" t="s">
        <v>204</v>
      </c>
      <c r="IE137" s="22"/>
      <c r="IF137" s="22"/>
      <c r="IG137" s="22"/>
      <c r="IH137" s="22"/>
      <c r="II137" s="22"/>
    </row>
    <row r="138" spans="1:243" s="21" customFormat="1" ht="28.5">
      <c r="A138" s="59">
        <v>6.35000000000001</v>
      </c>
      <c r="B138" s="75" t="s">
        <v>205</v>
      </c>
      <c r="C138" s="33"/>
      <c r="D138" s="76">
        <v>6</v>
      </c>
      <c r="E138" s="77" t="s">
        <v>46</v>
      </c>
      <c r="F138" s="58">
        <v>158.31</v>
      </c>
      <c r="G138" s="43"/>
      <c r="H138" s="37"/>
      <c r="I138" s="38" t="s">
        <v>33</v>
      </c>
      <c r="J138" s="39">
        <f t="shared" si="12"/>
        <v>1</v>
      </c>
      <c r="K138" s="37" t="s">
        <v>34</v>
      </c>
      <c r="L138" s="37" t="s">
        <v>4</v>
      </c>
      <c r="M138" s="40"/>
      <c r="N138" s="49"/>
      <c r="O138" s="49"/>
      <c r="P138" s="50"/>
      <c r="Q138" s="49"/>
      <c r="R138" s="49"/>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2">
        <f t="shared" si="13"/>
        <v>949.86</v>
      </c>
      <c r="BB138" s="51">
        <f t="shared" si="14"/>
        <v>949.86</v>
      </c>
      <c r="BC138" s="56" t="str">
        <f t="shared" si="15"/>
        <v>INR  Nine Hundred &amp; Forty Nine  and Paise Eighty Six Only</v>
      </c>
      <c r="IA138" s="21">
        <v>6.35000000000001</v>
      </c>
      <c r="IB138" s="21" t="s">
        <v>205</v>
      </c>
      <c r="ID138" s="21">
        <v>6</v>
      </c>
      <c r="IE138" s="22" t="s">
        <v>46</v>
      </c>
      <c r="IF138" s="22"/>
      <c r="IG138" s="22"/>
      <c r="IH138" s="22"/>
      <c r="II138" s="22"/>
    </row>
    <row r="139" spans="1:243" s="21" customFormat="1" ht="63">
      <c r="A139" s="57">
        <v>6.36000000000001</v>
      </c>
      <c r="B139" s="75" t="s">
        <v>206</v>
      </c>
      <c r="C139" s="33"/>
      <c r="D139" s="65"/>
      <c r="E139" s="65"/>
      <c r="F139" s="65"/>
      <c r="G139" s="65"/>
      <c r="H139" s="65"/>
      <c r="I139" s="65"/>
      <c r="J139" s="65"/>
      <c r="K139" s="65"/>
      <c r="L139" s="65"/>
      <c r="M139" s="65"/>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IA139" s="21">
        <v>6.36000000000001</v>
      </c>
      <c r="IB139" s="21" t="s">
        <v>206</v>
      </c>
      <c r="IE139" s="22"/>
      <c r="IF139" s="22"/>
      <c r="IG139" s="22"/>
      <c r="IH139" s="22"/>
      <c r="II139" s="22"/>
    </row>
    <row r="140" spans="1:243" s="21" customFormat="1" ht="28.5">
      <c r="A140" s="57">
        <v>6.37000000000001</v>
      </c>
      <c r="B140" s="75" t="s">
        <v>207</v>
      </c>
      <c r="C140" s="33"/>
      <c r="D140" s="76">
        <v>6</v>
      </c>
      <c r="E140" s="77" t="s">
        <v>46</v>
      </c>
      <c r="F140" s="58">
        <v>65.45</v>
      </c>
      <c r="G140" s="43"/>
      <c r="H140" s="37"/>
      <c r="I140" s="38" t="s">
        <v>33</v>
      </c>
      <c r="J140" s="39">
        <f t="shared" si="12"/>
        <v>1</v>
      </c>
      <c r="K140" s="37" t="s">
        <v>34</v>
      </c>
      <c r="L140" s="37" t="s">
        <v>4</v>
      </c>
      <c r="M140" s="40"/>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t="shared" si="13"/>
        <v>392.7</v>
      </c>
      <c r="BB140" s="51">
        <f t="shared" si="14"/>
        <v>392.7</v>
      </c>
      <c r="BC140" s="56" t="str">
        <f t="shared" si="15"/>
        <v>INR  Three Hundred &amp; Ninety Two  and Paise Seventy Only</v>
      </c>
      <c r="IA140" s="21">
        <v>6.37000000000001</v>
      </c>
      <c r="IB140" s="21" t="s">
        <v>207</v>
      </c>
      <c r="ID140" s="21">
        <v>6</v>
      </c>
      <c r="IE140" s="22" t="s">
        <v>46</v>
      </c>
      <c r="IF140" s="22"/>
      <c r="IG140" s="22"/>
      <c r="IH140" s="22"/>
      <c r="II140" s="22"/>
    </row>
    <row r="141" spans="1:243" s="21" customFormat="1" ht="28.5">
      <c r="A141" s="59">
        <v>6.38000000000001</v>
      </c>
      <c r="B141" s="75" t="s">
        <v>208</v>
      </c>
      <c r="C141" s="33"/>
      <c r="D141" s="76">
        <v>12</v>
      </c>
      <c r="E141" s="77" t="s">
        <v>46</v>
      </c>
      <c r="F141" s="58">
        <v>53.53</v>
      </c>
      <c r="G141" s="43"/>
      <c r="H141" s="37"/>
      <c r="I141" s="38" t="s">
        <v>33</v>
      </c>
      <c r="J141" s="39">
        <f t="shared" si="12"/>
        <v>1</v>
      </c>
      <c r="K141" s="37" t="s">
        <v>34</v>
      </c>
      <c r="L141" s="37" t="s">
        <v>4</v>
      </c>
      <c r="M141" s="40"/>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t="shared" si="13"/>
        <v>642.36</v>
      </c>
      <c r="BB141" s="51">
        <f t="shared" si="14"/>
        <v>642.36</v>
      </c>
      <c r="BC141" s="56" t="str">
        <f t="shared" si="15"/>
        <v>INR  Six Hundred &amp; Forty Two  and Paise Thirty Six Only</v>
      </c>
      <c r="IA141" s="21">
        <v>6.38000000000001</v>
      </c>
      <c r="IB141" s="21" t="s">
        <v>208</v>
      </c>
      <c r="ID141" s="21">
        <v>12</v>
      </c>
      <c r="IE141" s="22" t="s">
        <v>46</v>
      </c>
      <c r="IF141" s="22"/>
      <c r="IG141" s="22"/>
      <c r="IH141" s="22"/>
      <c r="II141" s="22"/>
    </row>
    <row r="142" spans="1:243" s="21" customFormat="1" ht="28.5">
      <c r="A142" s="57">
        <v>6.39000000000001</v>
      </c>
      <c r="B142" s="75" t="s">
        <v>68</v>
      </c>
      <c r="C142" s="33"/>
      <c r="D142" s="76">
        <v>12</v>
      </c>
      <c r="E142" s="77" t="s">
        <v>46</v>
      </c>
      <c r="F142" s="58">
        <v>46.51</v>
      </c>
      <c r="G142" s="43"/>
      <c r="H142" s="37"/>
      <c r="I142" s="38" t="s">
        <v>33</v>
      </c>
      <c r="J142" s="39">
        <f t="shared" si="12"/>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13"/>
        <v>558.12</v>
      </c>
      <c r="BB142" s="51">
        <f t="shared" si="14"/>
        <v>558.12</v>
      </c>
      <c r="BC142" s="56" t="str">
        <f t="shared" si="15"/>
        <v>INR  Five Hundred &amp; Fifty Eight  and Paise Twelve Only</v>
      </c>
      <c r="IA142" s="21">
        <v>6.39000000000001</v>
      </c>
      <c r="IB142" s="21" t="s">
        <v>68</v>
      </c>
      <c r="ID142" s="21">
        <v>12</v>
      </c>
      <c r="IE142" s="22" t="s">
        <v>46</v>
      </c>
      <c r="IF142" s="22"/>
      <c r="IG142" s="22"/>
      <c r="IH142" s="22"/>
      <c r="II142" s="22"/>
    </row>
    <row r="143" spans="1:243" s="21" customFormat="1" ht="28.5">
      <c r="A143" s="59">
        <v>6.4</v>
      </c>
      <c r="B143" s="75" t="s">
        <v>69</v>
      </c>
      <c r="C143" s="33"/>
      <c r="D143" s="76">
        <v>12</v>
      </c>
      <c r="E143" s="77" t="s">
        <v>46</v>
      </c>
      <c r="F143" s="58">
        <v>34.28</v>
      </c>
      <c r="G143" s="43"/>
      <c r="H143" s="37"/>
      <c r="I143" s="38" t="s">
        <v>33</v>
      </c>
      <c r="J143" s="39">
        <f t="shared" si="12"/>
        <v>1</v>
      </c>
      <c r="K143" s="37" t="s">
        <v>34</v>
      </c>
      <c r="L143" s="37" t="s">
        <v>4</v>
      </c>
      <c r="M143" s="40"/>
      <c r="N143" s="49"/>
      <c r="O143" s="49"/>
      <c r="P143" s="50"/>
      <c r="Q143" s="49"/>
      <c r="R143" s="49"/>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2">
        <f t="shared" si="13"/>
        <v>411.36</v>
      </c>
      <c r="BB143" s="51">
        <f t="shared" si="14"/>
        <v>411.36</v>
      </c>
      <c r="BC143" s="56" t="str">
        <f t="shared" si="15"/>
        <v>INR  Four Hundred &amp; Eleven  and Paise Thirty Six Only</v>
      </c>
      <c r="IA143" s="21">
        <v>6.4</v>
      </c>
      <c r="IB143" s="21" t="s">
        <v>69</v>
      </c>
      <c r="ID143" s="21">
        <v>12</v>
      </c>
      <c r="IE143" s="22" t="s">
        <v>46</v>
      </c>
      <c r="IF143" s="22"/>
      <c r="IG143" s="22"/>
      <c r="IH143" s="22"/>
      <c r="II143" s="22"/>
    </row>
    <row r="144" spans="1:243" s="21" customFormat="1" ht="63">
      <c r="A144" s="59">
        <v>6.41000000000002</v>
      </c>
      <c r="B144" s="75" t="s">
        <v>209</v>
      </c>
      <c r="C144" s="33"/>
      <c r="D144" s="65"/>
      <c r="E144" s="65"/>
      <c r="F144" s="65"/>
      <c r="G144" s="65"/>
      <c r="H144" s="65"/>
      <c r="I144" s="65"/>
      <c r="J144" s="65"/>
      <c r="K144" s="65"/>
      <c r="L144" s="65"/>
      <c r="M144" s="65"/>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6"/>
      <c r="IA144" s="21">
        <v>6.41000000000002</v>
      </c>
      <c r="IB144" s="21" t="s">
        <v>209</v>
      </c>
      <c r="IE144" s="22"/>
      <c r="IF144" s="22"/>
      <c r="IG144" s="22"/>
      <c r="IH144" s="22"/>
      <c r="II144" s="22"/>
    </row>
    <row r="145" spans="1:243" s="21" customFormat="1" ht="28.5">
      <c r="A145" s="57">
        <v>6.41999999999998</v>
      </c>
      <c r="B145" s="75" t="s">
        <v>210</v>
      </c>
      <c r="C145" s="33"/>
      <c r="D145" s="76">
        <v>24</v>
      </c>
      <c r="E145" s="77" t="s">
        <v>46</v>
      </c>
      <c r="F145" s="58">
        <v>30.86</v>
      </c>
      <c r="G145" s="43"/>
      <c r="H145" s="37"/>
      <c r="I145" s="38" t="s">
        <v>33</v>
      </c>
      <c r="J145" s="39">
        <f t="shared" si="12"/>
        <v>1</v>
      </c>
      <c r="K145" s="37" t="s">
        <v>34</v>
      </c>
      <c r="L145" s="37" t="s">
        <v>4</v>
      </c>
      <c r="M145" s="40"/>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2">
        <f t="shared" si="13"/>
        <v>740.64</v>
      </c>
      <c r="BB145" s="51">
        <f t="shared" si="14"/>
        <v>740.64</v>
      </c>
      <c r="BC145" s="56" t="str">
        <f t="shared" si="15"/>
        <v>INR  Seven Hundred &amp; Forty  and Paise Sixty Four Only</v>
      </c>
      <c r="IA145" s="21">
        <v>6.41999999999998</v>
      </c>
      <c r="IB145" s="21" t="s">
        <v>210</v>
      </c>
      <c r="ID145" s="21">
        <v>24</v>
      </c>
      <c r="IE145" s="22" t="s">
        <v>46</v>
      </c>
      <c r="IF145" s="22"/>
      <c r="IG145" s="22"/>
      <c r="IH145" s="22"/>
      <c r="II145" s="22"/>
    </row>
    <row r="146" spans="1:243" s="21" customFormat="1" ht="28.5">
      <c r="A146" s="59">
        <v>6.42999999999997</v>
      </c>
      <c r="B146" s="75" t="s">
        <v>70</v>
      </c>
      <c r="C146" s="33"/>
      <c r="D146" s="76">
        <v>12</v>
      </c>
      <c r="E146" s="77" t="s">
        <v>46</v>
      </c>
      <c r="F146" s="58">
        <v>24.77</v>
      </c>
      <c r="G146" s="43"/>
      <c r="H146" s="37"/>
      <c r="I146" s="38" t="s">
        <v>33</v>
      </c>
      <c r="J146" s="39">
        <f t="shared" si="12"/>
        <v>1</v>
      </c>
      <c r="K146" s="37" t="s">
        <v>34</v>
      </c>
      <c r="L146" s="37" t="s">
        <v>4</v>
      </c>
      <c r="M146" s="40"/>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2">
        <f t="shared" si="13"/>
        <v>297.24</v>
      </c>
      <c r="BB146" s="51">
        <f t="shared" si="14"/>
        <v>297.24</v>
      </c>
      <c r="BC146" s="56" t="str">
        <f t="shared" si="15"/>
        <v>INR  Two Hundred &amp; Ninety Seven  and Paise Twenty Four Only</v>
      </c>
      <c r="IA146" s="21">
        <v>6.42999999999997</v>
      </c>
      <c r="IB146" s="21" t="s">
        <v>70</v>
      </c>
      <c r="ID146" s="21">
        <v>12</v>
      </c>
      <c r="IE146" s="22" t="s">
        <v>46</v>
      </c>
      <c r="IF146" s="22"/>
      <c r="IG146" s="22"/>
      <c r="IH146" s="22"/>
      <c r="II146" s="22"/>
    </row>
    <row r="147" spans="1:243" s="21" customFormat="1" ht="63">
      <c r="A147" s="59">
        <v>6.43999999999996</v>
      </c>
      <c r="B147" s="75" t="s">
        <v>211</v>
      </c>
      <c r="C147" s="33"/>
      <c r="D147" s="65"/>
      <c r="E147" s="65"/>
      <c r="F147" s="65"/>
      <c r="G147" s="65"/>
      <c r="H147" s="65"/>
      <c r="I147" s="65"/>
      <c r="J147" s="65"/>
      <c r="K147" s="65"/>
      <c r="L147" s="65"/>
      <c r="M147" s="65"/>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IA147" s="21">
        <v>6.43999999999996</v>
      </c>
      <c r="IB147" s="21" t="s">
        <v>211</v>
      </c>
      <c r="IE147" s="22"/>
      <c r="IF147" s="22"/>
      <c r="IG147" s="22"/>
      <c r="IH147" s="22"/>
      <c r="II147" s="22"/>
    </row>
    <row r="148" spans="1:243" s="21" customFormat="1" ht="28.5">
      <c r="A148" s="57">
        <v>6.44999999999995</v>
      </c>
      <c r="B148" s="75" t="s">
        <v>212</v>
      </c>
      <c r="C148" s="33"/>
      <c r="D148" s="76">
        <v>12</v>
      </c>
      <c r="E148" s="77" t="s">
        <v>46</v>
      </c>
      <c r="F148" s="58">
        <v>25.56</v>
      </c>
      <c r="G148" s="43"/>
      <c r="H148" s="37"/>
      <c r="I148" s="38" t="s">
        <v>33</v>
      </c>
      <c r="J148" s="39">
        <f t="shared" si="12"/>
        <v>1</v>
      </c>
      <c r="K148" s="37" t="s">
        <v>34</v>
      </c>
      <c r="L148" s="37" t="s">
        <v>4</v>
      </c>
      <c r="M148" s="40"/>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13"/>
        <v>306.72</v>
      </c>
      <c r="BB148" s="51">
        <f t="shared" si="14"/>
        <v>306.72</v>
      </c>
      <c r="BC148" s="56" t="str">
        <f t="shared" si="15"/>
        <v>INR  Three Hundred &amp; Six  and Paise Seventy Two Only</v>
      </c>
      <c r="IA148" s="21">
        <v>6.44999999999995</v>
      </c>
      <c r="IB148" s="21" t="s">
        <v>212</v>
      </c>
      <c r="ID148" s="21">
        <v>12</v>
      </c>
      <c r="IE148" s="22" t="s">
        <v>46</v>
      </c>
      <c r="IF148" s="22"/>
      <c r="IG148" s="22"/>
      <c r="IH148" s="22"/>
      <c r="II148" s="22"/>
    </row>
    <row r="149" spans="1:243" s="21" customFormat="1" ht="28.5">
      <c r="A149" s="59">
        <v>6.45999999999994</v>
      </c>
      <c r="B149" s="75" t="s">
        <v>213</v>
      </c>
      <c r="C149" s="33"/>
      <c r="D149" s="76">
        <v>6</v>
      </c>
      <c r="E149" s="77" t="s">
        <v>46</v>
      </c>
      <c r="F149" s="58">
        <v>22.8</v>
      </c>
      <c r="G149" s="43"/>
      <c r="H149" s="37"/>
      <c r="I149" s="38" t="s">
        <v>33</v>
      </c>
      <c r="J149" s="39">
        <f t="shared" si="12"/>
        <v>1</v>
      </c>
      <c r="K149" s="37" t="s">
        <v>34</v>
      </c>
      <c r="L149" s="37" t="s">
        <v>4</v>
      </c>
      <c r="M149" s="40"/>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2">
        <f t="shared" si="13"/>
        <v>136.8</v>
      </c>
      <c r="BB149" s="51">
        <f t="shared" si="14"/>
        <v>136.8</v>
      </c>
      <c r="BC149" s="56" t="str">
        <f t="shared" si="15"/>
        <v>INR  One Hundred &amp; Thirty Six  and Paise Eighty Only</v>
      </c>
      <c r="IA149" s="21">
        <v>6.45999999999994</v>
      </c>
      <c r="IB149" s="21" t="s">
        <v>213</v>
      </c>
      <c r="ID149" s="21">
        <v>6</v>
      </c>
      <c r="IE149" s="22" t="s">
        <v>46</v>
      </c>
      <c r="IF149" s="22"/>
      <c r="IG149" s="22"/>
      <c r="IH149" s="22"/>
      <c r="II149" s="22"/>
    </row>
    <row r="150" spans="1:243" s="21" customFormat="1" ht="47.25">
      <c r="A150" s="59">
        <v>6.46999999999993</v>
      </c>
      <c r="B150" s="75" t="s">
        <v>214</v>
      </c>
      <c r="C150" s="33"/>
      <c r="D150" s="65"/>
      <c r="E150" s="65"/>
      <c r="F150" s="65"/>
      <c r="G150" s="65"/>
      <c r="H150" s="65"/>
      <c r="I150" s="65"/>
      <c r="J150" s="65"/>
      <c r="K150" s="65"/>
      <c r="L150" s="65"/>
      <c r="M150" s="65"/>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IA150" s="21">
        <v>6.46999999999993</v>
      </c>
      <c r="IB150" s="21" t="s">
        <v>214</v>
      </c>
      <c r="IE150" s="22"/>
      <c r="IF150" s="22"/>
      <c r="IG150" s="22"/>
      <c r="IH150" s="22"/>
      <c r="II150" s="22"/>
    </row>
    <row r="151" spans="1:243" s="21" customFormat="1" ht="31.5">
      <c r="A151" s="57">
        <v>6.47999999999992</v>
      </c>
      <c r="B151" s="75" t="s">
        <v>215</v>
      </c>
      <c r="C151" s="33"/>
      <c r="D151" s="76">
        <v>6</v>
      </c>
      <c r="E151" s="77" t="s">
        <v>46</v>
      </c>
      <c r="F151" s="58">
        <v>39.63</v>
      </c>
      <c r="G151" s="43"/>
      <c r="H151" s="37"/>
      <c r="I151" s="38" t="s">
        <v>33</v>
      </c>
      <c r="J151" s="39">
        <f t="shared" si="12"/>
        <v>1</v>
      </c>
      <c r="K151" s="37" t="s">
        <v>34</v>
      </c>
      <c r="L151" s="37" t="s">
        <v>4</v>
      </c>
      <c r="M151" s="40"/>
      <c r="N151" s="49"/>
      <c r="O151" s="49"/>
      <c r="P151" s="50"/>
      <c r="Q151" s="49"/>
      <c r="R151" s="49"/>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2">
        <f t="shared" si="13"/>
        <v>237.78</v>
      </c>
      <c r="BB151" s="51">
        <f t="shared" si="14"/>
        <v>237.78</v>
      </c>
      <c r="BC151" s="56" t="str">
        <f t="shared" si="15"/>
        <v>INR  Two Hundred &amp; Thirty Seven  and Paise Seventy Eight Only</v>
      </c>
      <c r="IA151" s="21">
        <v>6.47999999999992</v>
      </c>
      <c r="IB151" s="21" t="s">
        <v>215</v>
      </c>
      <c r="ID151" s="21">
        <v>6</v>
      </c>
      <c r="IE151" s="22" t="s">
        <v>46</v>
      </c>
      <c r="IF151" s="22"/>
      <c r="IG151" s="22"/>
      <c r="IH151" s="22"/>
      <c r="II151" s="22"/>
    </row>
    <row r="152" spans="1:243" s="21" customFormat="1" ht="78.75">
      <c r="A152" s="59">
        <v>6.48999999999991</v>
      </c>
      <c r="B152" s="75" t="s">
        <v>216</v>
      </c>
      <c r="C152" s="33"/>
      <c r="D152" s="65"/>
      <c r="E152" s="65"/>
      <c r="F152" s="65"/>
      <c r="G152" s="65"/>
      <c r="H152" s="65"/>
      <c r="I152" s="65"/>
      <c r="J152" s="65"/>
      <c r="K152" s="65"/>
      <c r="L152" s="65"/>
      <c r="M152" s="65"/>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IA152" s="21">
        <v>6.48999999999991</v>
      </c>
      <c r="IB152" s="21" t="s">
        <v>216</v>
      </c>
      <c r="IE152" s="22"/>
      <c r="IF152" s="22"/>
      <c r="IG152" s="22"/>
      <c r="IH152" s="22"/>
      <c r="II152" s="22"/>
    </row>
    <row r="153" spans="1:243" s="21" customFormat="1" ht="28.5">
      <c r="A153" s="59">
        <v>6.4999999999999</v>
      </c>
      <c r="B153" s="75" t="s">
        <v>217</v>
      </c>
      <c r="C153" s="33"/>
      <c r="D153" s="76">
        <v>3</v>
      </c>
      <c r="E153" s="77" t="s">
        <v>46</v>
      </c>
      <c r="F153" s="58">
        <v>268.65</v>
      </c>
      <c r="G153" s="43"/>
      <c r="H153" s="37"/>
      <c r="I153" s="38" t="s">
        <v>33</v>
      </c>
      <c r="J153" s="39">
        <f t="shared" si="12"/>
        <v>1</v>
      </c>
      <c r="K153" s="37" t="s">
        <v>34</v>
      </c>
      <c r="L153" s="37" t="s">
        <v>4</v>
      </c>
      <c r="M153" s="40"/>
      <c r="N153" s="49"/>
      <c r="O153" s="49"/>
      <c r="P153" s="50"/>
      <c r="Q153" s="49"/>
      <c r="R153" s="49"/>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2">
        <f t="shared" si="13"/>
        <v>805.95</v>
      </c>
      <c r="BB153" s="51">
        <f t="shared" si="14"/>
        <v>805.95</v>
      </c>
      <c r="BC153" s="56" t="str">
        <f t="shared" si="15"/>
        <v>INR  Eight Hundred &amp; Five  and Paise Ninety Five Only</v>
      </c>
      <c r="IA153" s="21">
        <v>6.4999999999999</v>
      </c>
      <c r="IB153" s="21" t="s">
        <v>217</v>
      </c>
      <c r="ID153" s="21">
        <v>3</v>
      </c>
      <c r="IE153" s="22" t="s">
        <v>46</v>
      </c>
      <c r="IF153" s="22"/>
      <c r="IG153" s="22"/>
      <c r="IH153" s="22"/>
      <c r="II153" s="22"/>
    </row>
    <row r="154" spans="1:243" s="21" customFormat="1" ht="126">
      <c r="A154" s="57">
        <v>6.51</v>
      </c>
      <c r="B154" s="75" t="s">
        <v>218</v>
      </c>
      <c r="C154" s="33"/>
      <c r="D154" s="76">
        <v>6</v>
      </c>
      <c r="E154" s="77" t="s">
        <v>46</v>
      </c>
      <c r="F154" s="58">
        <v>899.3</v>
      </c>
      <c r="G154" s="43"/>
      <c r="H154" s="37"/>
      <c r="I154" s="38" t="s">
        <v>33</v>
      </c>
      <c r="J154" s="39">
        <f t="shared" si="12"/>
        <v>1</v>
      </c>
      <c r="K154" s="37" t="s">
        <v>34</v>
      </c>
      <c r="L154" s="37" t="s">
        <v>4</v>
      </c>
      <c r="M154" s="40"/>
      <c r="N154" s="49"/>
      <c r="O154" s="49"/>
      <c r="P154" s="50"/>
      <c r="Q154" s="49"/>
      <c r="R154" s="49"/>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2">
        <f t="shared" si="13"/>
        <v>5395.8</v>
      </c>
      <c r="BB154" s="51">
        <f t="shared" si="14"/>
        <v>5395.8</v>
      </c>
      <c r="BC154" s="56" t="str">
        <f t="shared" si="15"/>
        <v>INR  Five Thousand Three Hundred &amp; Ninety Five  and Paise Eighty Only</v>
      </c>
      <c r="IA154" s="21">
        <v>6.51</v>
      </c>
      <c r="IB154" s="21" t="s">
        <v>218</v>
      </c>
      <c r="ID154" s="21">
        <v>6</v>
      </c>
      <c r="IE154" s="22" t="s">
        <v>46</v>
      </c>
      <c r="IF154" s="22"/>
      <c r="IG154" s="22"/>
      <c r="IH154" s="22"/>
      <c r="II154" s="22"/>
    </row>
    <row r="155" spans="1:243" s="21" customFormat="1" ht="94.5">
      <c r="A155" s="57">
        <v>6.52</v>
      </c>
      <c r="B155" s="75" t="s">
        <v>219</v>
      </c>
      <c r="C155" s="33"/>
      <c r="D155" s="65"/>
      <c r="E155" s="65"/>
      <c r="F155" s="65"/>
      <c r="G155" s="65"/>
      <c r="H155" s="65"/>
      <c r="I155" s="65"/>
      <c r="J155" s="65"/>
      <c r="K155" s="65"/>
      <c r="L155" s="65"/>
      <c r="M155" s="65"/>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IA155" s="21">
        <v>6.52</v>
      </c>
      <c r="IB155" s="21" t="s">
        <v>219</v>
      </c>
      <c r="IE155" s="22"/>
      <c r="IF155" s="22"/>
      <c r="IG155" s="22"/>
      <c r="IH155" s="22"/>
      <c r="II155" s="22"/>
    </row>
    <row r="156" spans="1:243" s="21" customFormat="1" ht="28.5">
      <c r="A156" s="57">
        <v>6.53</v>
      </c>
      <c r="B156" s="75" t="s">
        <v>220</v>
      </c>
      <c r="C156" s="33"/>
      <c r="D156" s="76">
        <v>12</v>
      </c>
      <c r="E156" s="77" t="s">
        <v>46</v>
      </c>
      <c r="F156" s="58">
        <v>85.58</v>
      </c>
      <c r="G156" s="43"/>
      <c r="H156" s="37"/>
      <c r="I156" s="38" t="s">
        <v>33</v>
      </c>
      <c r="J156" s="39">
        <f t="shared" si="12"/>
        <v>1</v>
      </c>
      <c r="K156" s="37" t="s">
        <v>34</v>
      </c>
      <c r="L156" s="37" t="s">
        <v>4</v>
      </c>
      <c r="M156" s="40"/>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 t="shared" si="13"/>
        <v>1026.96</v>
      </c>
      <c r="BB156" s="51">
        <f t="shared" si="14"/>
        <v>1026.96</v>
      </c>
      <c r="BC156" s="56" t="str">
        <f t="shared" si="15"/>
        <v>INR  One Thousand  &amp;Twenty Six  and Paise Ninety Six Only</v>
      </c>
      <c r="IA156" s="21">
        <v>6.53</v>
      </c>
      <c r="IB156" s="21" t="s">
        <v>220</v>
      </c>
      <c r="ID156" s="21">
        <v>12</v>
      </c>
      <c r="IE156" s="22" t="s">
        <v>46</v>
      </c>
      <c r="IF156" s="22"/>
      <c r="IG156" s="22"/>
      <c r="IH156" s="22"/>
      <c r="II156" s="22"/>
    </row>
    <row r="157" spans="1:243" s="21" customFormat="1" ht="94.5">
      <c r="A157" s="57">
        <v>6.54</v>
      </c>
      <c r="B157" s="75" t="s">
        <v>221</v>
      </c>
      <c r="C157" s="33"/>
      <c r="D157" s="65"/>
      <c r="E157" s="65"/>
      <c r="F157" s="65"/>
      <c r="G157" s="65"/>
      <c r="H157" s="65"/>
      <c r="I157" s="65"/>
      <c r="J157" s="65"/>
      <c r="K157" s="65"/>
      <c r="L157" s="65"/>
      <c r="M157" s="65"/>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IA157" s="21">
        <v>6.54</v>
      </c>
      <c r="IB157" s="21" t="s">
        <v>221</v>
      </c>
      <c r="IE157" s="22"/>
      <c r="IF157" s="22"/>
      <c r="IG157" s="22"/>
      <c r="IH157" s="22"/>
      <c r="II157" s="22"/>
    </row>
    <row r="158" spans="1:243" s="21" customFormat="1" ht="28.5">
      <c r="A158" s="57">
        <v>6.55</v>
      </c>
      <c r="B158" s="75" t="s">
        <v>205</v>
      </c>
      <c r="C158" s="33"/>
      <c r="D158" s="76">
        <v>4</v>
      </c>
      <c r="E158" s="77" t="s">
        <v>46</v>
      </c>
      <c r="F158" s="58">
        <v>228.23</v>
      </c>
      <c r="G158" s="43"/>
      <c r="H158" s="37"/>
      <c r="I158" s="38" t="s">
        <v>33</v>
      </c>
      <c r="J158" s="39">
        <f t="shared" si="12"/>
        <v>1</v>
      </c>
      <c r="K158" s="37" t="s">
        <v>34</v>
      </c>
      <c r="L158" s="37" t="s">
        <v>4</v>
      </c>
      <c r="M158" s="40"/>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 t="shared" si="13"/>
        <v>912.92</v>
      </c>
      <c r="BB158" s="51">
        <f t="shared" si="14"/>
        <v>912.92</v>
      </c>
      <c r="BC158" s="56" t="str">
        <f t="shared" si="15"/>
        <v>INR  Nine Hundred &amp; Twelve  and Paise Ninety Two Only</v>
      </c>
      <c r="IA158" s="21">
        <v>6.55</v>
      </c>
      <c r="IB158" s="21" t="s">
        <v>205</v>
      </c>
      <c r="ID158" s="21">
        <v>4</v>
      </c>
      <c r="IE158" s="22" t="s">
        <v>46</v>
      </c>
      <c r="IF158" s="22"/>
      <c r="IG158" s="22"/>
      <c r="IH158" s="22"/>
      <c r="II158" s="22"/>
    </row>
    <row r="159" spans="1:243" s="21" customFormat="1" ht="42.75">
      <c r="A159" s="57">
        <v>6.56</v>
      </c>
      <c r="B159" s="75" t="s">
        <v>222</v>
      </c>
      <c r="C159" s="33"/>
      <c r="D159" s="76">
        <v>6</v>
      </c>
      <c r="E159" s="77" t="s">
        <v>46</v>
      </c>
      <c r="F159" s="58">
        <v>205.96</v>
      </c>
      <c r="G159" s="43"/>
      <c r="H159" s="37"/>
      <c r="I159" s="38" t="s">
        <v>33</v>
      </c>
      <c r="J159" s="39">
        <f t="shared" si="12"/>
        <v>1</v>
      </c>
      <c r="K159" s="37" t="s">
        <v>34</v>
      </c>
      <c r="L159" s="37" t="s">
        <v>4</v>
      </c>
      <c r="M159" s="40"/>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2">
        <f t="shared" si="13"/>
        <v>1235.76</v>
      </c>
      <c r="BB159" s="51">
        <f t="shared" si="14"/>
        <v>1235.76</v>
      </c>
      <c r="BC159" s="56" t="str">
        <f t="shared" si="15"/>
        <v>INR  One Thousand Two Hundred &amp; Thirty Five  and Paise Seventy Six Only</v>
      </c>
      <c r="IA159" s="21">
        <v>6.56</v>
      </c>
      <c r="IB159" s="21" t="s">
        <v>222</v>
      </c>
      <c r="ID159" s="21">
        <v>6</v>
      </c>
      <c r="IE159" s="22" t="s">
        <v>46</v>
      </c>
      <c r="IF159" s="22"/>
      <c r="IG159" s="22"/>
      <c r="IH159" s="22"/>
      <c r="II159" s="22"/>
    </row>
    <row r="160" spans="1:243" s="21" customFormat="1" ht="94.5">
      <c r="A160" s="57">
        <v>6.57</v>
      </c>
      <c r="B160" s="75" t="s">
        <v>223</v>
      </c>
      <c r="C160" s="33"/>
      <c r="D160" s="65"/>
      <c r="E160" s="65"/>
      <c r="F160" s="65"/>
      <c r="G160" s="65"/>
      <c r="H160" s="65"/>
      <c r="I160" s="65"/>
      <c r="J160" s="65"/>
      <c r="K160" s="65"/>
      <c r="L160" s="65"/>
      <c r="M160" s="65"/>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IA160" s="21">
        <v>6.57</v>
      </c>
      <c r="IB160" s="21" t="s">
        <v>223</v>
      </c>
      <c r="IE160" s="22"/>
      <c r="IF160" s="22"/>
      <c r="IG160" s="22"/>
      <c r="IH160" s="22"/>
      <c r="II160" s="22"/>
    </row>
    <row r="161" spans="1:243" s="21" customFormat="1" ht="28.5">
      <c r="A161" s="57">
        <v>6.58</v>
      </c>
      <c r="B161" s="75" t="s">
        <v>224</v>
      </c>
      <c r="C161" s="33"/>
      <c r="D161" s="76">
        <v>6</v>
      </c>
      <c r="E161" s="77" t="s">
        <v>46</v>
      </c>
      <c r="F161" s="58">
        <v>103.16</v>
      </c>
      <c r="G161" s="43"/>
      <c r="H161" s="37"/>
      <c r="I161" s="38" t="s">
        <v>33</v>
      </c>
      <c r="J161" s="39">
        <f t="shared" si="12"/>
        <v>1</v>
      </c>
      <c r="K161" s="37" t="s">
        <v>34</v>
      </c>
      <c r="L161" s="37" t="s">
        <v>4</v>
      </c>
      <c r="M161" s="40"/>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 t="shared" si="13"/>
        <v>618.96</v>
      </c>
      <c r="BB161" s="51">
        <f t="shared" si="14"/>
        <v>618.96</v>
      </c>
      <c r="BC161" s="56" t="str">
        <f t="shared" si="15"/>
        <v>INR  Six Hundred &amp; Eighteen  and Paise Ninety Six Only</v>
      </c>
      <c r="IA161" s="21">
        <v>6.58</v>
      </c>
      <c r="IB161" s="21" t="s">
        <v>224</v>
      </c>
      <c r="ID161" s="21">
        <v>6</v>
      </c>
      <c r="IE161" s="22" t="s">
        <v>46</v>
      </c>
      <c r="IF161" s="22"/>
      <c r="IG161" s="22"/>
      <c r="IH161" s="22"/>
      <c r="II161" s="22"/>
    </row>
    <row r="162" spans="1:243" s="21" customFormat="1" ht="28.5">
      <c r="A162" s="57">
        <v>6.59</v>
      </c>
      <c r="B162" s="75" t="s">
        <v>207</v>
      </c>
      <c r="C162" s="33"/>
      <c r="D162" s="76">
        <v>6</v>
      </c>
      <c r="E162" s="77" t="s">
        <v>46</v>
      </c>
      <c r="F162" s="58">
        <v>91.54</v>
      </c>
      <c r="G162" s="43"/>
      <c r="H162" s="37"/>
      <c r="I162" s="38" t="s">
        <v>33</v>
      </c>
      <c r="J162" s="39">
        <f t="shared" si="12"/>
        <v>1</v>
      </c>
      <c r="K162" s="37" t="s">
        <v>34</v>
      </c>
      <c r="L162" s="37" t="s">
        <v>4</v>
      </c>
      <c r="M162" s="40"/>
      <c r="N162" s="49"/>
      <c r="O162" s="49"/>
      <c r="P162" s="50"/>
      <c r="Q162" s="49"/>
      <c r="R162" s="49"/>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2">
        <f t="shared" si="13"/>
        <v>549.24</v>
      </c>
      <c r="BB162" s="51">
        <f t="shared" si="14"/>
        <v>549.24</v>
      </c>
      <c r="BC162" s="56" t="str">
        <f t="shared" si="15"/>
        <v>INR  Five Hundred &amp; Forty Nine  and Paise Twenty Four Only</v>
      </c>
      <c r="IA162" s="21">
        <v>6.59</v>
      </c>
      <c r="IB162" s="21" t="s">
        <v>207</v>
      </c>
      <c r="ID162" s="21">
        <v>6</v>
      </c>
      <c r="IE162" s="22" t="s">
        <v>46</v>
      </c>
      <c r="IF162" s="22"/>
      <c r="IG162" s="22"/>
      <c r="IH162" s="22"/>
      <c r="II162" s="22"/>
    </row>
    <row r="163" spans="1:243" s="21" customFormat="1" ht="28.5">
      <c r="A163" s="59">
        <v>6.6</v>
      </c>
      <c r="B163" s="75" t="s">
        <v>208</v>
      </c>
      <c r="C163" s="33"/>
      <c r="D163" s="76">
        <v>6</v>
      </c>
      <c r="E163" s="77" t="s">
        <v>46</v>
      </c>
      <c r="F163" s="58">
        <v>79.61</v>
      </c>
      <c r="G163" s="43"/>
      <c r="H163" s="37"/>
      <c r="I163" s="38" t="s">
        <v>33</v>
      </c>
      <c r="J163" s="39">
        <f t="shared" si="12"/>
        <v>1</v>
      </c>
      <c r="K163" s="37" t="s">
        <v>34</v>
      </c>
      <c r="L163" s="37" t="s">
        <v>4</v>
      </c>
      <c r="M163" s="40"/>
      <c r="N163" s="49"/>
      <c r="O163" s="49"/>
      <c r="P163" s="50"/>
      <c r="Q163" s="49"/>
      <c r="R163" s="49"/>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2">
        <f t="shared" si="13"/>
        <v>477.66</v>
      </c>
      <c r="BB163" s="51">
        <f t="shared" si="14"/>
        <v>477.66</v>
      </c>
      <c r="BC163" s="56" t="str">
        <f t="shared" si="15"/>
        <v>INR  Four Hundred &amp; Seventy Seven  and Paise Sixty Six Only</v>
      </c>
      <c r="IA163" s="21">
        <v>6.6</v>
      </c>
      <c r="IB163" s="21" t="s">
        <v>208</v>
      </c>
      <c r="ID163" s="21">
        <v>6</v>
      </c>
      <c r="IE163" s="22" t="s">
        <v>46</v>
      </c>
      <c r="IF163" s="22"/>
      <c r="IG163" s="22"/>
      <c r="IH163" s="22"/>
      <c r="II163" s="22"/>
    </row>
    <row r="164" spans="1:243" s="21" customFormat="1" ht="28.5">
      <c r="A164" s="57">
        <v>6.61</v>
      </c>
      <c r="B164" s="75" t="s">
        <v>68</v>
      </c>
      <c r="C164" s="33"/>
      <c r="D164" s="76">
        <v>12</v>
      </c>
      <c r="E164" s="77" t="s">
        <v>46</v>
      </c>
      <c r="F164" s="58">
        <v>66.24</v>
      </c>
      <c r="G164" s="43"/>
      <c r="H164" s="37"/>
      <c r="I164" s="38" t="s">
        <v>33</v>
      </c>
      <c r="J164" s="39">
        <f t="shared" si="12"/>
        <v>1</v>
      </c>
      <c r="K164" s="37" t="s">
        <v>34</v>
      </c>
      <c r="L164" s="37" t="s">
        <v>4</v>
      </c>
      <c r="M164" s="40"/>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2">
        <f t="shared" si="13"/>
        <v>794.88</v>
      </c>
      <c r="BB164" s="51">
        <f t="shared" si="14"/>
        <v>794.88</v>
      </c>
      <c r="BC164" s="56" t="str">
        <f t="shared" si="15"/>
        <v>INR  Seven Hundred &amp; Ninety Four  and Paise Eighty Eight Only</v>
      </c>
      <c r="IA164" s="21">
        <v>6.61</v>
      </c>
      <c r="IB164" s="21" t="s">
        <v>68</v>
      </c>
      <c r="ID164" s="21">
        <v>12</v>
      </c>
      <c r="IE164" s="22" t="s">
        <v>46</v>
      </c>
      <c r="IF164" s="22"/>
      <c r="IG164" s="22"/>
      <c r="IH164" s="22"/>
      <c r="II164" s="22"/>
    </row>
    <row r="165" spans="1:243" s="21" customFormat="1" ht="28.5">
      <c r="A165" s="57">
        <v>6.62</v>
      </c>
      <c r="B165" s="75" t="s">
        <v>69</v>
      </c>
      <c r="C165" s="33"/>
      <c r="D165" s="76">
        <v>12</v>
      </c>
      <c r="E165" s="77" t="s">
        <v>46</v>
      </c>
      <c r="F165" s="58">
        <v>51.42</v>
      </c>
      <c r="G165" s="43"/>
      <c r="H165" s="37"/>
      <c r="I165" s="38" t="s">
        <v>33</v>
      </c>
      <c r="J165" s="39">
        <f t="shared" si="12"/>
        <v>1</v>
      </c>
      <c r="K165" s="37" t="s">
        <v>34</v>
      </c>
      <c r="L165" s="37" t="s">
        <v>4</v>
      </c>
      <c r="M165" s="40"/>
      <c r="N165" s="49"/>
      <c r="O165" s="49"/>
      <c r="P165" s="50"/>
      <c r="Q165" s="49"/>
      <c r="R165" s="49"/>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2">
        <f t="shared" si="13"/>
        <v>617.04</v>
      </c>
      <c r="BB165" s="51">
        <f t="shared" si="14"/>
        <v>617.04</v>
      </c>
      <c r="BC165" s="56" t="str">
        <f t="shared" si="15"/>
        <v>INR  Six Hundred &amp; Seventeen  and Paise Four Only</v>
      </c>
      <c r="IA165" s="21">
        <v>6.62</v>
      </c>
      <c r="IB165" s="21" t="s">
        <v>69</v>
      </c>
      <c r="ID165" s="21">
        <v>12</v>
      </c>
      <c r="IE165" s="22" t="s">
        <v>46</v>
      </c>
      <c r="IF165" s="22"/>
      <c r="IG165" s="22"/>
      <c r="IH165" s="22"/>
      <c r="II165" s="22"/>
    </row>
    <row r="166" spans="1:243" s="21" customFormat="1" ht="94.5">
      <c r="A166" s="57">
        <v>6.63</v>
      </c>
      <c r="B166" s="75" t="s">
        <v>225</v>
      </c>
      <c r="C166" s="33"/>
      <c r="D166" s="65"/>
      <c r="E166" s="65"/>
      <c r="F166" s="65"/>
      <c r="G166" s="65"/>
      <c r="H166" s="65"/>
      <c r="I166" s="65"/>
      <c r="J166" s="65"/>
      <c r="K166" s="65"/>
      <c r="L166" s="65"/>
      <c r="M166" s="65"/>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IA166" s="21">
        <v>6.63</v>
      </c>
      <c r="IB166" s="21" t="s">
        <v>225</v>
      </c>
      <c r="IE166" s="22"/>
      <c r="IF166" s="22"/>
      <c r="IG166" s="22"/>
      <c r="IH166" s="22"/>
      <c r="II166" s="22"/>
    </row>
    <row r="167" spans="1:243" s="21" customFormat="1" ht="42.75">
      <c r="A167" s="57">
        <v>6.64</v>
      </c>
      <c r="B167" s="75" t="s">
        <v>210</v>
      </c>
      <c r="C167" s="33"/>
      <c r="D167" s="76">
        <v>24</v>
      </c>
      <c r="E167" s="77" t="s">
        <v>46</v>
      </c>
      <c r="F167" s="58">
        <v>52.65</v>
      </c>
      <c r="G167" s="43"/>
      <c r="H167" s="37"/>
      <c r="I167" s="38" t="s">
        <v>33</v>
      </c>
      <c r="J167" s="39">
        <f t="shared" si="12"/>
        <v>1</v>
      </c>
      <c r="K167" s="37" t="s">
        <v>34</v>
      </c>
      <c r="L167" s="37" t="s">
        <v>4</v>
      </c>
      <c r="M167" s="40"/>
      <c r="N167" s="49"/>
      <c r="O167" s="49"/>
      <c r="P167" s="50"/>
      <c r="Q167" s="49"/>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2">
        <f t="shared" si="13"/>
        <v>1263.6</v>
      </c>
      <c r="BB167" s="51">
        <f t="shared" si="14"/>
        <v>1263.6</v>
      </c>
      <c r="BC167" s="56" t="str">
        <f t="shared" si="15"/>
        <v>INR  One Thousand Two Hundred &amp; Sixty Three  and Paise Sixty Only</v>
      </c>
      <c r="IA167" s="21">
        <v>6.64</v>
      </c>
      <c r="IB167" s="21" t="s">
        <v>210</v>
      </c>
      <c r="ID167" s="21">
        <v>24</v>
      </c>
      <c r="IE167" s="22" t="s">
        <v>46</v>
      </c>
      <c r="IF167" s="22"/>
      <c r="IG167" s="22"/>
      <c r="IH167" s="22"/>
      <c r="II167" s="22"/>
    </row>
    <row r="168" spans="1:243" s="21" customFormat="1" ht="28.5">
      <c r="A168" s="57">
        <v>6.65</v>
      </c>
      <c r="B168" s="75" t="s">
        <v>70</v>
      </c>
      <c r="C168" s="33"/>
      <c r="D168" s="76">
        <v>12</v>
      </c>
      <c r="E168" s="77" t="s">
        <v>46</v>
      </c>
      <c r="F168" s="58">
        <v>46.69</v>
      </c>
      <c r="G168" s="43"/>
      <c r="H168" s="37"/>
      <c r="I168" s="38" t="s">
        <v>33</v>
      </c>
      <c r="J168" s="39">
        <f t="shared" si="12"/>
        <v>1</v>
      </c>
      <c r="K168" s="37" t="s">
        <v>34</v>
      </c>
      <c r="L168" s="37" t="s">
        <v>4</v>
      </c>
      <c r="M168" s="40"/>
      <c r="N168" s="49"/>
      <c r="O168" s="49"/>
      <c r="P168" s="50"/>
      <c r="Q168" s="49"/>
      <c r="R168" s="49"/>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2">
        <f t="shared" si="13"/>
        <v>560.28</v>
      </c>
      <c r="BB168" s="51">
        <f t="shared" si="14"/>
        <v>560.28</v>
      </c>
      <c r="BC168" s="56" t="str">
        <f t="shared" si="15"/>
        <v>INR  Five Hundred &amp; Sixty  and Paise Twenty Eight Only</v>
      </c>
      <c r="IA168" s="21">
        <v>6.65</v>
      </c>
      <c r="IB168" s="21" t="s">
        <v>70</v>
      </c>
      <c r="ID168" s="21">
        <v>12</v>
      </c>
      <c r="IE168" s="22" t="s">
        <v>46</v>
      </c>
      <c r="IF168" s="22"/>
      <c r="IG168" s="22"/>
      <c r="IH168" s="22"/>
      <c r="II168" s="22"/>
    </row>
    <row r="169" spans="1:243" s="21" customFormat="1" ht="110.25">
      <c r="A169" s="57">
        <v>6.66</v>
      </c>
      <c r="B169" s="75" t="s">
        <v>226</v>
      </c>
      <c r="C169" s="33"/>
      <c r="D169" s="65"/>
      <c r="E169" s="65"/>
      <c r="F169" s="65"/>
      <c r="G169" s="65"/>
      <c r="H169" s="65"/>
      <c r="I169" s="65"/>
      <c r="J169" s="65"/>
      <c r="K169" s="65"/>
      <c r="L169" s="65"/>
      <c r="M169" s="65"/>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IA169" s="21">
        <v>6.66</v>
      </c>
      <c r="IB169" s="21" t="s">
        <v>226</v>
      </c>
      <c r="IE169" s="22"/>
      <c r="IF169" s="22"/>
      <c r="IG169" s="22"/>
      <c r="IH169" s="22"/>
      <c r="II169" s="22"/>
    </row>
    <row r="170" spans="1:243" s="21" customFormat="1" ht="28.5">
      <c r="A170" s="57">
        <v>6.67</v>
      </c>
      <c r="B170" s="75" t="s">
        <v>227</v>
      </c>
      <c r="C170" s="33"/>
      <c r="D170" s="76">
        <v>18</v>
      </c>
      <c r="E170" s="77" t="s">
        <v>46</v>
      </c>
      <c r="F170" s="58">
        <v>54.58</v>
      </c>
      <c r="G170" s="43"/>
      <c r="H170" s="37"/>
      <c r="I170" s="38" t="s">
        <v>33</v>
      </c>
      <c r="J170" s="39">
        <f t="shared" si="12"/>
        <v>1</v>
      </c>
      <c r="K170" s="37" t="s">
        <v>34</v>
      </c>
      <c r="L170" s="37" t="s">
        <v>4</v>
      </c>
      <c r="M170" s="40"/>
      <c r="N170" s="49"/>
      <c r="O170" s="49"/>
      <c r="P170" s="50"/>
      <c r="Q170" s="49"/>
      <c r="R170" s="49"/>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2">
        <f t="shared" si="13"/>
        <v>982.44</v>
      </c>
      <c r="BB170" s="51">
        <f t="shared" si="14"/>
        <v>982.44</v>
      </c>
      <c r="BC170" s="56" t="str">
        <f t="shared" si="15"/>
        <v>INR  Nine Hundred &amp; Eighty Two  and Paise Forty Four Only</v>
      </c>
      <c r="IA170" s="21">
        <v>6.67</v>
      </c>
      <c r="IB170" s="21" t="s">
        <v>227</v>
      </c>
      <c r="ID170" s="21">
        <v>18</v>
      </c>
      <c r="IE170" s="22" t="s">
        <v>46</v>
      </c>
      <c r="IF170" s="22"/>
      <c r="IG170" s="22"/>
      <c r="IH170" s="22"/>
      <c r="II170" s="22"/>
    </row>
    <row r="171" spans="1:243" s="21" customFormat="1" ht="94.5">
      <c r="A171" s="57">
        <v>6.68</v>
      </c>
      <c r="B171" s="75" t="s">
        <v>228</v>
      </c>
      <c r="C171" s="33"/>
      <c r="D171" s="76">
        <v>6</v>
      </c>
      <c r="E171" s="77" t="s">
        <v>46</v>
      </c>
      <c r="F171" s="58">
        <v>56.6</v>
      </c>
      <c r="G171" s="43"/>
      <c r="H171" s="37"/>
      <c r="I171" s="38" t="s">
        <v>33</v>
      </c>
      <c r="J171" s="39">
        <f t="shared" si="12"/>
        <v>1</v>
      </c>
      <c r="K171" s="37" t="s">
        <v>34</v>
      </c>
      <c r="L171" s="37" t="s">
        <v>4</v>
      </c>
      <c r="M171" s="40"/>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2">
        <f t="shared" si="13"/>
        <v>339.6</v>
      </c>
      <c r="BB171" s="51">
        <f t="shared" si="14"/>
        <v>339.6</v>
      </c>
      <c r="BC171" s="56" t="str">
        <f t="shared" si="15"/>
        <v>INR  Three Hundred &amp; Thirty Nine  and Paise Sixty Only</v>
      </c>
      <c r="IA171" s="21">
        <v>6.68</v>
      </c>
      <c r="IB171" s="21" t="s">
        <v>228</v>
      </c>
      <c r="ID171" s="21">
        <v>6</v>
      </c>
      <c r="IE171" s="22" t="s">
        <v>46</v>
      </c>
      <c r="IF171" s="22"/>
      <c r="IG171" s="22"/>
      <c r="IH171" s="22"/>
      <c r="II171" s="22"/>
    </row>
    <row r="172" spans="1:243" s="21" customFormat="1" ht="126">
      <c r="A172" s="57">
        <v>6.69</v>
      </c>
      <c r="B172" s="75" t="s">
        <v>229</v>
      </c>
      <c r="C172" s="33"/>
      <c r="D172" s="76">
        <v>3</v>
      </c>
      <c r="E172" s="77" t="s">
        <v>46</v>
      </c>
      <c r="F172" s="58">
        <v>648.66</v>
      </c>
      <c r="G172" s="43"/>
      <c r="H172" s="37"/>
      <c r="I172" s="38" t="s">
        <v>33</v>
      </c>
      <c r="J172" s="39">
        <f t="shared" si="12"/>
        <v>1</v>
      </c>
      <c r="K172" s="37" t="s">
        <v>34</v>
      </c>
      <c r="L172" s="37" t="s">
        <v>4</v>
      </c>
      <c r="M172" s="40"/>
      <c r="N172" s="49"/>
      <c r="O172" s="49"/>
      <c r="P172" s="50"/>
      <c r="Q172" s="49"/>
      <c r="R172" s="49"/>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2">
        <f t="shared" si="13"/>
        <v>1945.98</v>
      </c>
      <c r="BB172" s="51">
        <f t="shared" si="14"/>
        <v>1945.98</v>
      </c>
      <c r="BC172" s="56" t="str">
        <f t="shared" si="15"/>
        <v>INR  One Thousand Nine Hundred &amp; Forty Five  and Paise Ninety Eight Only</v>
      </c>
      <c r="IA172" s="21">
        <v>6.69</v>
      </c>
      <c r="IB172" s="21" t="s">
        <v>229</v>
      </c>
      <c r="ID172" s="21">
        <v>3</v>
      </c>
      <c r="IE172" s="22" t="s">
        <v>46</v>
      </c>
      <c r="IF172" s="22"/>
      <c r="IG172" s="22"/>
      <c r="IH172" s="22"/>
      <c r="II172" s="22"/>
    </row>
    <row r="173" spans="1:243" s="21" customFormat="1" ht="47.25">
      <c r="A173" s="59">
        <v>6.7</v>
      </c>
      <c r="B173" s="75" t="s">
        <v>230</v>
      </c>
      <c r="C173" s="33"/>
      <c r="D173" s="76">
        <v>6</v>
      </c>
      <c r="E173" s="77" t="s">
        <v>43</v>
      </c>
      <c r="F173" s="58">
        <v>122.49</v>
      </c>
      <c r="G173" s="43"/>
      <c r="H173" s="37"/>
      <c r="I173" s="38" t="s">
        <v>33</v>
      </c>
      <c r="J173" s="39">
        <f t="shared" si="12"/>
        <v>1</v>
      </c>
      <c r="K173" s="37" t="s">
        <v>34</v>
      </c>
      <c r="L173" s="37" t="s">
        <v>4</v>
      </c>
      <c r="M173" s="40"/>
      <c r="N173" s="49"/>
      <c r="O173" s="49"/>
      <c r="P173" s="50"/>
      <c r="Q173" s="49"/>
      <c r="R173" s="49"/>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2">
        <f t="shared" si="13"/>
        <v>734.94</v>
      </c>
      <c r="BB173" s="51">
        <f t="shared" si="14"/>
        <v>734.94</v>
      </c>
      <c r="BC173" s="56" t="str">
        <f t="shared" si="15"/>
        <v>INR  Seven Hundred &amp; Thirty Four  and Paise Ninety Four Only</v>
      </c>
      <c r="IA173" s="21">
        <v>6.7</v>
      </c>
      <c r="IB173" s="21" t="s">
        <v>230</v>
      </c>
      <c r="ID173" s="21">
        <v>6</v>
      </c>
      <c r="IE173" s="22" t="s">
        <v>43</v>
      </c>
      <c r="IF173" s="22"/>
      <c r="IG173" s="22"/>
      <c r="IH173" s="22"/>
      <c r="II173" s="22"/>
    </row>
    <row r="174" spans="1:243" s="21" customFormat="1" ht="110.25">
      <c r="A174" s="57">
        <v>6.71</v>
      </c>
      <c r="B174" s="75" t="s">
        <v>231</v>
      </c>
      <c r="C174" s="33"/>
      <c r="D174" s="76">
        <v>10</v>
      </c>
      <c r="E174" s="77" t="s">
        <v>43</v>
      </c>
      <c r="F174" s="58">
        <v>75.05</v>
      </c>
      <c r="G174" s="43"/>
      <c r="H174" s="37"/>
      <c r="I174" s="38" t="s">
        <v>33</v>
      </c>
      <c r="J174" s="39">
        <f t="shared" si="12"/>
        <v>1</v>
      </c>
      <c r="K174" s="37" t="s">
        <v>34</v>
      </c>
      <c r="L174" s="37" t="s">
        <v>4</v>
      </c>
      <c r="M174" s="40"/>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2">
        <f t="shared" si="13"/>
        <v>750.5</v>
      </c>
      <c r="BB174" s="51">
        <f t="shared" si="14"/>
        <v>750.5</v>
      </c>
      <c r="BC174" s="56" t="str">
        <f t="shared" si="15"/>
        <v>INR  Seven Hundred &amp; Fifty  and Paise Fifty Only</v>
      </c>
      <c r="IA174" s="21">
        <v>6.71</v>
      </c>
      <c r="IB174" s="21" t="s">
        <v>231</v>
      </c>
      <c r="ID174" s="21">
        <v>10</v>
      </c>
      <c r="IE174" s="22" t="s">
        <v>43</v>
      </c>
      <c r="IF174" s="22"/>
      <c r="IG174" s="22"/>
      <c r="IH174" s="22"/>
      <c r="II174" s="22"/>
    </row>
    <row r="175" spans="1:243" s="21" customFormat="1" ht="63">
      <c r="A175" s="57">
        <v>6.72</v>
      </c>
      <c r="B175" s="75" t="s">
        <v>232</v>
      </c>
      <c r="C175" s="33"/>
      <c r="D175" s="65"/>
      <c r="E175" s="65"/>
      <c r="F175" s="65"/>
      <c r="G175" s="65"/>
      <c r="H175" s="65"/>
      <c r="I175" s="65"/>
      <c r="J175" s="65"/>
      <c r="K175" s="65"/>
      <c r="L175" s="65"/>
      <c r="M175" s="65"/>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IA175" s="21">
        <v>6.72</v>
      </c>
      <c r="IB175" s="21" t="s">
        <v>232</v>
      </c>
      <c r="IE175" s="22"/>
      <c r="IF175" s="22"/>
      <c r="IG175" s="22"/>
      <c r="IH175" s="22"/>
      <c r="II175" s="22"/>
    </row>
    <row r="176" spans="1:243" s="21" customFormat="1" ht="28.5">
      <c r="A176" s="57">
        <v>6.73</v>
      </c>
      <c r="B176" s="75" t="s">
        <v>233</v>
      </c>
      <c r="C176" s="33"/>
      <c r="D176" s="76">
        <v>24</v>
      </c>
      <c r="E176" s="77" t="s">
        <v>46</v>
      </c>
      <c r="F176" s="58">
        <v>29.94</v>
      </c>
      <c r="G176" s="43"/>
      <c r="H176" s="37"/>
      <c r="I176" s="38" t="s">
        <v>33</v>
      </c>
      <c r="J176" s="39">
        <f t="shared" si="12"/>
        <v>1</v>
      </c>
      <c r="K176" s="37" t="s">
        <v>34</v>
      </c>
      <c r="L176" s="37" t="s">
        <v>4</v>
      </c>
      <c r="M176" s="40"/>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2">
        <f t="shared" si="13"/>
        <v>718.56</v>
      </c>
      <c r="BB176" s="51">
        <f t="shared" si="14"/>
        <v>718.56</v>
      </c>
      <c r="BC176" s="56" t="str">
        <f t="shared" si="15"/>
        <v>INR  Seven Hundred &amp; Eighteen  and Paise Fifty Six Only</v>
      </c>
      <c r="IA176" s="21">
        <v>6.73</v>
      </c>
      <c r="IB176" s="21" t="s">
        <v>233</v>
      </c>
      <c r="ID176" s="21">
        <v>24</v>
      </c>
      <c r="IE176" s="22" t="s">
        <v>46</v>
      </c>
      <c r="IF176" s="22"/>
      <c r="IG176" s="22"/>
      <c r="IH176" s="22"/>
      <c r="II176" s="22"/>
    </row>
    <row r="177" spans="1:243" s="21" customFormat="1" ht="78.75">
      <c r="A177" s="57">
        <v>6.74</v>
      </c>
      <c r="B177" s="75" t="s">
        <v>234</v>
      </c>
      <c r="C177" s="33"/>
      <c r="D177" s="76">
        <v>8</v>
      </c>
      <c r="E177" s="77" t="s">
        <v>679</v>
      </c>
      <c r="F177" s="58">
        <v>311.31</v>
      </c>
      <c r="G177" s="43"/>
      <c r="H177" s="37"/>
      <c r="I177" s="38" t="s">
        <v>33</v>
      </c>
      <c r="J177" s="39">
        <f t="shared" si="12"/>
        <v>1</v>
      </c>
      <c r="K177" s="37" t="s">
        <v>34</v>
      </c>
      <c r="L177" s="37" t="s">
        <v>4</v>
      </c>
      <c r="M177" s="40"/>
      <c r="N177" s="49"/>
      <c r="O177" s="49"/>
      <c r="P177" s="50"/>
      <c r="Q177" s="49"/>
      <c r="R177" s="49"/>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2">
        <f t="shared" si="13"/>
        <v>2490.48</v>
      </c>
      <c r="BB177" s="51">
        <f t="shared" si="14"/>
        <v>2490.48</v>
      </c>
      <c r="BC177" s="56" t="str">
        <f t="shared" si="15"/>
        <v>INR  Two Thousand Four Hundred &amp; Ninety  and Paise Forty Eight Only</v>
      </c>
      <c r="IA177" s="21">
        <v>6.74</v>
      </c>
      <c r="IB177" s="21" t="s">
        <v>234</v>
      </c>
      <c r="ID177" s="21">
        <v>8</v>
      </c>
      <c r="IE177" s="22" t="s">
        <v>679</v>
      </c>
      <c r="IF177" s="22"/>
      <c r="IG177" s="22"/>
      <c r="IH177" s="22"/>
      <c r="II177" s="22"/>
    </row>
    <row r="178" spans="1:243" s="21" customFormat="1" ht="110.25">
      <c r="A178" s="57">
        <v>6.75</v>
      </c>
      <c r="B178" s="75" t="s">
        <v>235</v>
      </c>
      <c r="C178" s="33"/>
      <c r="D178" s="76">
        <v>12</v>
      </c>
      <c r="E178" s="77" t="s">
        <v>46</v>
      </c>
      <c r="F178" s="58">
        <v>15.48</v>
      </c>
      <c r="G178" s="43"/>
      <c r="H178" s="37"/>
      <c r="I178" s="38" t="s">
        <v>33</v>
      </c>
      <c r="J178" s="39">
        <f t="shared" si="12"/>
        <v>1</v>
      </c>
      <c r="K178" s="37" t="s">
        <v>34</v>
      </c>
      <c r="L178" s="37" t="s">
        <v>4</v>
      </c>
      <c r="M178" s="40"/>
      <c r="N178" s="49"/>
      <c r="O178" s="49"/>
      <c r="P178" s="50"/>
      <c r="Q178" s="49"/>
      <c r="R178" s="49"/>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2">
        <f t="shared" si="13"/>
        <v>185.76</v>
      </c>
      <c r="BB178" s="51">
        <f t="shared" si="14"/>
        <v>185.76</v>
      </c>
      <c r="BC178" s="56" t="str">
        <f t="shared" si="15"/>
        <v>INR  One Hundred &amp; Eighty Five  and Paise Seventy Six Only</v>
      </c>
      <c r="IA178" s="21">
        <v>6.75</v>
      </c>
      <c r="IB178" s="21" t="s">
        <v>235</v>
      </c>
      <c r="ID178" s="21">
        <v>12</v>
      </c>
      <c r="IE178" s="22" t="s">
        <v>46</v>
      </c>
      <c r="IF178" s="22"/>
      <c r="IG178" s="22"/>
      <c r="IH178" s="22"/>
      <c r="II178" s="22"/>
    </row>
    <row r="179" spans="1:243" s="21" customFormat="1" ht="267.75">
      <c r="A179" s="57">
        <v>6.76</v>
      </c>
      <c r="B179" s="75" t="s">
        <v>236</v>
      </c>
      <c r="C179" s="33"/>
      <c r="D179" s="65"/>
      <c r="E179" s="65"/>
      <c r="F179" s="65"/>
      <c r="G179" s="65"/>
      <c r="H179" s="65"/>
      <c r="I179" s="65"/>
      <c r="J179" s="65"/>
      <c r="K179" s="65"/>
      <c r="L179" s="65"/>
      <c r="M179" s="65"/>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IA179" s="21">
        <v>6.76</v>
      </c>
      <c r="IB179" s="21" t="s">
        <v>236</v>
      </c>
      <c r="IE179" s="22"/>
      <c r="IF179" s="22"/>
      <c r="IG179" s="22"/>
      <c r="IH179" s="22"/>
      <c r="II179" s="22"/>
    </row>
    <row r="180" spans="1:243" s="21" customFormat="1" ht="31.5">
      <c r="A180" s="57">
        <v>6.77</v>
      </c>
      <c r="B180" s="75" t="s">
        <v>237</v>
      </c>
      <c r="C180" s="33"/>
      <c r="D180" s="76">
        <v>10</v>
      </c>
      <c r="E180" s="77" t="s">
        <v>43</v>
      </c>
      <c r="F180" s="58">
        <v>203.9</v>
      </c>
      <c r="G180" s="43"/>
      <c r="H180" s="37"/>
      <c r="I180" s="38" t="s">
        <v>33</v>
      </c>
      <c r="J180" s="39">
        <f t="shared" si="12"/>
        <v>1</v>
      </c>
      <c r="K180" s="37" t="s">
        <v>34</v>
      </c>
      <c r="L180" s="37" t="s">
        <v>4</v>
      </c>
      <c r="M180" s="40"/>
      <c r="N180" s="49"/>
      <c r="O180" s="49"/>
      <c r="P180" s="50"/>
      <c r="Q180" s="49"/>
      <c r="R180" s="49"/>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2">
        <f t="shared" si="13"/>
        <v>2039</v>
      </c>
      <c r="BB180" s="51">
        <f t="shared" si="14"/>
        <v>2039</v>
      </c>
      <c r="BC180" s="56" t="str">
        <f t="shared" si="15"/>
        <v>INR  Two Thousand  &amp;Thirty Nine  Only</v>
      </c>
      <c r="IA180" s="21">
        <v>6.77</v>
      </c>
      <c r="IB180" s="21" t="s">
        <v>237</v>
      </c>
      <c r="ID180" s="21">
        <v>10</v>
      </c>
      <c r="IE180" s="22" t="s">
        <v>43</v>
      </c>
      <c r="IF180" s="22"/>
      <c r="IG180" s="22"/>
      <c r="IH180" s="22"/>
      <c r="II180" s="22"/>
    </row>
    <row r="181" spans="1:243" s="21" customFormat="1" ht="31.5">
      <c r="A181" s="57">
        <v>6.78</v>
      </c>
      <c r="B181" s="75" t="s">
        <v>238</v>
      </c>
      <c r="C181" s="33"/>
      <c r="D181" s="65"/>
      <c r="E181" s="65"/>
      <c r="F181" s="65"/>
      <c r="G181" s="65"/>
      <c r="H181" s="65"/>
      <c r="I181" s="65"/>
      <c r="J181" s="65"/>
      <c r="K181" s="65"/>
      <c r="L181" s="65"/>
      <c r="M181" s="65"/>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IA181" s="21">
        <v>6.78</v>
      </c>
      <c r="IB181" s="21" t="s">
        <v>238</v>
      </c>
      <c r="IE181" s="22"/>
      <c r="IF181" s="22"/>
      <c r="IG181" s="22"/>
      <c r="IH181" s="22"/>
      <c r="II181" s="22"/>
    </row>
    <row r="182" spans="1:243" s="21" customFormat="1" ht="409.5">
      <c r="A182" s="57">
        <v>6.79</v>
      </c>
      <c r="B182" s="75" t="s">
        <v>239</v>
      </c>
      <c r="C182" s="33"/>
      <c r="D182" s="76">
        <v>10</v>
      </c>
      <c r="E182" s="77" t="s">
        <v>42</v>
      </c>
      <c r="F182" s="58">
        <v>1570.06</v>
      </c>
      <c r="G182" s="43"/>
      <c r="H182" s="37"/>
      <c r="I182" s="38" t="s">
        <v>33</v>
      </c>
      <c r="J182" s="39">
        <f t="shared" si="12"/>
        <v>1</v>
      </c>
      <c r="K182" s="37" t="s">
        <v>34</v>
      </c>
      <c r="L182" s="37" t="s">
        <v>4</v>
      </c>
      <c r="M182" s="40"/>
      <c r="N182" s="49"/>
      <c r="O182" s="49"/>
      <c r="P182" s="50"/>
      <c r="Q182" s="49"/>
      <c r="R182" s="49"/>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2">
        <f t="shared" si="13"/>
        <v>15700.6</v>
      </c>
      <c r="BB182" s="51">
        <f t="shared" si="14"/>
        <v>15700.6</v>
      </c>
      <c r="BC182" s="56" t="str">
        <f t="shared" si="15"/>
        <v>INR  Fifteen Thousand Seven Hundred    and Paise Sixty Only</v>
      </c>
      <c r="IA182" s="21">
        <v>6.79</v>
      </c>
      <c r="IB182" s="21" t="s">
        <v>239</v>
      </c>
      <c r="ID182" s="21">
        <v>10</v>
      </c>
      <c r="IE182" s="22" t="s">
        <v>42</v>
      </c>
      <c r="IF182" s="22"/>
      <c r="IG182" s="22"/>
      <c r="IH182" s="22"/>
      <c r="II182" s="22"/>
    </row>
    <row r="183" spans="1:243" s="21" customFormat="1" ht="409.5">
      <c r="A183" s="59">
        <v>6.8</v>
      </c>
      <c r="B183" s="75" t="s">
        <v>240</v>
      </c>
      <c r="C183" s="33"/>
      <c r="D183" s="65"/>
      <c r="E183" s="65"/>
      <c r="F183" s="65"/>
      <c r="G183" s="65"/>
      <c r="H183" s="65"/>
      <c r="I183" s="65"/>
      <c r="J183" s="65"/>
      <c r="K183" s="65"/>
      <c r="L183" s="65"/>
      <c r="M183" s="65"/>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IA183" s="21">
        <v>6.8</v>
      </c>
      <c r="IB183" s="21" t="s">
        <v>240</v>
      </c>
      <c r="IE183" s="22"/>
      <c r="IF183" s="22"/>
      <c r="IG183" s="22"/>
      <c r="IH183" s="22"/>
      <c r="II183" s="22"/>
    </row>
    <row r="184" spans="1:243" s="21" customFormat="1" ht="42.75">
      <c r="A184" s="57">
        <v>6.81</v>
      </c>
      <c r="B184" s="75" t="s">
        <v>241</v>
      </c>
      <c r="C184" s="33"/>
      <c r="D184" s="76">
        <v>8</v>
      </c>
      <c r="E184" s="77" t="s">
        <v>42</v>
      </c>
      <c r="F184" s="58">
        <v>2152.65</v>
      </c>
      <c r="G184" s="43"/>
      <c r="H184" s="37"/>
      <c r="I184" s="38" t="s">
        <v>33</v>
      </c>
      <c r="J184" s="39">
        <f t="shared" si="12"/>
        <v>1</v>
      </c>
      <c r="K184" s="37" t="s">
        <v>34</v>
      </c>
      <c r="L184" s="37" t="s">
        <v>4</v>
      </c>
      <c r="M184" s="40"/>
      <c r="N184" s="49"/>
      <c r="O184" s="49"/>
      <c r="P184" s="50"/>
      <c r="Q184" s="49"/>
      <c r="R184" s="49"/>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2">
        <f t="shared" si="13"/>
        <v>17221.2</v>
      </c>
      <c r="BB184" s="51">
        <f t="shared" si="14"/>
        <v>17221.2</v>
      </c>
      <c r="BC184" s="56" t="str">
        <f t="shared" si="15"/>
        <v>INR  Seventeen Thousand Two Hundred &amp; Twenty One  and Paise Twenty Only</v>
      </c>
      <c r="IA184" s="21">
        <v>6.81</v>
      </c>
      <c r="IB184" s="21" t="s">
        <v>241</v>
      </c>
      <c r="ID184" s="21">
        <v>8</v>
      </c>
      <c r="IE184" s="22" t="s">
        <v>42</v>
      </c>
      <c r="IF184" s="22"/>
      <c r="IG184" s="22"/>
      <c r="IH184" s="22"/>
      <c r="II184" s="22"/>
    </row>
    <row r="185" spans="1:243" s="21" customFormat="1" ht="126">
      <c r="A185" s="57">
        <v>6.82</v>
      </c>
      <c r="B185" s="75" t="s">
        <v>242</v>
      </c>
      <c r="C185" s="33"/>
      <c r="D185" s="65"/>
      <c r="E185" s="65"/>
      <c r="F185" s="65"/>
      <c r="G185" s="65"/>
      <c r="H185" s="65"/>
      <c r="I185" s="65"/>
      <c r="J185" s="65"/>
      <c r="K185" s="65"/>
      <c r="L185" s="65"/>
      <c r="M185" s="65"/>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IA185" s="21">
        <v>6.82</v>
      </c>
      <c r="IB185" s="21" t="s">
        <v>242</v>
      </c>
      <c r="IE185" s="22"/>
      <c r="IF185" s="22"/>
      <c r="IG185" s="22"/>
      <c r="IH185" s="22"/>
      <c r="II185" s="22"/>
    </row>
    <row r="186" spans="1:243" s="21" customFormat="1" ht="42.75">
      <c r="A186" s="57">
        <v>6.83</v>
      </c>
      <c r="B186" s="75" t="s">
        <v>243</v>
      </c>
      <c r="C186" s="33"/>
      <c r="D186" s="76">
        <v>5</v>
      </c>
      <c r="E186" s="77" t="s">
        <v>42</v>
      </c>
      <c r="F186" s="58">
        <v>669.88</v>
      </c>
      <c r="G186" s="43"/>
      <c r="H186" s="37"/>
      <c r="I186" s="38" t="s">
        <v>33</v>
      </c>
      <c r="J186" s="39">
        <f t="shared" si="12"/>
        <v>1</v>
      </c>
      <c r="K186" s="37" t="s">
        <v>34</v>
      </c>
      <c r="L186" s="37" t="s">
        <v>4</v>
      </c>
      <c r="M186" s="40"/>
      <c r="N186" s="49"/>
      <c r="O186" s="49"/>
      <c r="P186" s="50"/>
      <c r="Q186" s="49"/>
      <c r="R186" s="49"/>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2">
        <f t="shared" si="13"/>
        <v>3349.4</v>
      </c>
      <c r="BB186" s="51">
        <f t="shared" si="14"/>
        <v>3349.4</v>
      </c>
      <c r="BC186" s="56" t="str">
        <f t="shared" si="15"/>
        <v>INR  Three Thousand Three Hundred &amp; Forty Nine  and Paise Forty Only</v>
      </c>
      <c r="IA186" s="21">
        <v>6.83</v>
      </c>
      <c r="IB186" s="21" t="s">
        <v>243</v>
      </c>
      <c r="ID186" s="21">
        <v>5</v>
      </c>
      <c r="IE186" s="22" t="s">
        <v>42</v>
      </c>
      <c r="IF186" s="22"/>
      <c r="IG186" s="22"/>
      <c r="IH186" s="22"/>
      <c r="II186" s="22"/>
    </row>
    <row r="187" spans="1:243" s="21" customFormat="1" ht="110.25">
      <c r="A187" s="57">
        <v>6.84</v>
      </c>
      <c r="B187" s="75" t="s">
        <v>244</v>
      </c>
      <c r="C187" s="33"/>
      <c r="D187" s="65"/>
      <c r="E187" s="65"/>
      <c r="F187" s="65"/>
      <c r="G187" s="65"/>
      <c r="H187" s="65"/>
      <c r="I187" s="65"/>
      <c r="J187" s="65"/>
      <c r="K187" s="65"/>
      <c r="L187" s="65"/>
      <c r="M187" s="65"/>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IA187" s="21">
        <v>6.84</v>
      </c>
      <c r="IB187" s="21" t="s">
        <v>244</v>
      </c>
      <c r="IE187" s="22"/>
      <c r="IF187" s="22"/>
      <c r="IG187" s="22"/>
      <c r="IH187" s="22"/>
      <c r="II187" s="22"/>
    </row>
    <row r="188" spans="1:243" s="21" customFormat="1" ht="15.75">
      <c r="A188" s="57">
        <v>6.85</v>
      </c>
      <c r="B188" s="75" t="s">
        <v>245</v>
      </c>
      <c r="C188" s="33"/>
      <c r="D188" s="65"/>
      <c r="E188" s="65"/>
      <c r="F188" s="65"/>
      <c r="G188" s="65"/>
      <c r="H188" s="65"/>
      <c r="I188" s="65"/>
      <c r="J188" s="65"/>
      <c r="K188" s="65"/>
      <c r="L188" s="65"/>
      <c r="M188" s="65"/>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IA188" s="21">
        <v>6.85</v>
      </c>
      <c r="IB188" s="21" t="s">
        <v>245</v>
      </c>
      <c r="IE188" s="22"/>
      <c r="IF188" s="22"/>
      <c r="IG188" s="22"/>
      <c r="IH188" s="22"/>
      <c r="II188" s="22"/>
    </row>
    <row r="189" spans="1:243" s="21" customFormat="1" ht="31.5">
      <c r="A189" s="57">
        <v>6.86</v>
      </c>
      <c r="B189" s="75" t="s">
        <v>246</v>
      </c>
      <c r="C189" s="33"/>
      <c r="D189" s="65"/>
      <c r="E189" s="65"/>
      <c r="F189" s="65"/>
      <c r="G189" s="65"/>
      <c r="H189" s="65"/>
      <c r="I189" s="65"/>
      <c r="J189" s="65"/>
      <c r="K189" s="65"/>
      <c r="L189" s="65"/>
      <c r="M189" s="65"/>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IA189" s="21">
        <v>6.86</v>
      </c>
      <c r="IB189" s="21" t="s">
        <v>246</v>
      </c>
      <c r="IE189" s="22"/>
      <c r="IF189" s="22"/>
      <c r="IG189" s="22"/>
      <c r="IH189" s="22"/>
      <c r="II189" s="22"/>
    </row>
    <row r="190" spans="1:243" s="21" customFormat="1" ht="42.75">
      <c r="A190" s="57">
        <v>6.87</v>
      </c>
      <c r="B190" s="75" t="s">
        <v>67</v>
      </c>
      <c r="C190" s="33"/>
      <c r="D190" s="76">
        <v>3</v>
      </c>
      <c r="E190" s="77" t="s">
        <v>42</v>
      </c>
      <c r="F190" s="58">
        <v>3932.18</v>
      </c>
      <c r="G190" s="43"/>
      <c r="H190" s="37"/>
      <c r="I190" s="38" t="s">
        <v>33</v>
      </c>
      <c r="J190" s="39">
        <f t="shared" si="12"/>
        <v>1</v>
      </c>
      <c r="K190" s="37" t="s">
        <v>34</v>
      </c>
      <c r="L190" s="37" t="s">
        <v>4</v>
      </c>
      <c r="M190" s="40"/>
      <c r="N190" s="49"/>
      <c r="O190" s="49"/>
      <c r="P190" s="50"/>
      <c r="Q190" s="49"/>
      <c r="R190" s="49"/>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2">
        <f t="shared" si="13"/>
        <v>11796.54</v>
      </c>
      <c r="BB190" s="51">
        <f t="shared" si="14"/>
        <v>11796.54</v>
      </c>
      <c r="BC190" s="56" t="str">
        <f t="shared" si="15"/>
        <v>INR  Eleven Thousand Seven Hundred &amp; Ninety Six  and Paise Fifty Four Only</v>
      </c>
      <c r="IA190" s="21">
        <v>6.87</v>
      </c>
      <c r="IB190" s="21" t="s">
        <v>67</v>
      </c>
      <c r="ID190" s="21">
        <v>3</v>
      </c>
      <c r="IE190" s="22" t="s">
        <v>42</v>
      </c>
      <c r="IF190" s="22"/>
      <c r="IG190" s="22"/>
      <c r="IH190" s="22"/>
      <c r="II190" s="22"/>
    </row>
    <row r="191" spans="1:243" s="21" customFormat="1" ht="15.75">
      <c r="A191" s="57">
        <v>6.88</v>
      </c>
      <c r="B191" s="75" t="s">
        <v>187</v>
      </c>
      <c r="C191" s="33"/>
      <c r="D191" s="65"/>
      <c r="E191" s="65"/>
      <c r="F191" s="65"/>
      <c r="G191" s="65"/>
      <c r="H191" s="65"/>
      <c r="I191" s="65"/>
      <c r="J191" s="65"/>
      <c r="K191" s="65"/>
      <c r="L191" s="65"/>
      <c r="M191" s="65"/>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IA191" s="21">
        <v>6.88</v>
      </c>
      <c r="IB191" s="21" t="s">
        <v>187</v>
      </c>
      <c r="IE191" s="22"/>
      <c r="IF191" s="22"/>
      <c r="IG191" s="22"/>
      <c r="IH191" s="22"/>
      <c r="II191" s="22"/>
    </row>
    <row r="192" spans="1:243" s="21" customFormat="1" ht="31.5">
      <c r="A192" s="57">
        <v>6.89</v>
      </c>
      <c r="B192" s="75" t="s">
        <v>246</v>
      </c>
      <c r="C192" s="33"/>
      <c r="D192" s="65"/>
      <c r="E192" s="65"/>
      <c r="F192" s="65"/>
      <c r="G192" s="65"/>
      <c r="H192" s="65"/>
      <c r="I192" s="65"/>
      <c r="J192" s="65"/>
      <c r="K192" s="65"/>
      <c r="L192" s="65"/>
      <c r="M192" s="65"/>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IA192" s="21">
        <v>6.89</v>
      </c>
      <c r="IB192" s="21" t="s">
        <v>246</v>
      </c>
      <c r="IE192" s="22"/>
      <c r="IF192" s="22"/>
      <c r="IG192" s="22"/>
      <c r="IH192" s="22"/>
      <c r="II192" s="22"/>
    </row>
    <row r="193" spans="1:243" s="21" customFormat="1" ht="42.75">
      <c r="A193" s="59">
        <v>6.9</v>
      </c>
      <c r="B193" s="75" t="s">
        <v>67</v>
      </c>
      <c r="C193" s="33"/>
      <c r="D193" s="76">
        <v>3</v>
      </c>
      <c r="E193" s="77" t="s">
        <v>42</v>
      </c>
      <c r="F193" s="58">
        <v>3512.54</v>
      </c>
      <c r="G193" s="43"/>
      <c r="H193" s="37"/>
      <c r="I193" s="38" t="s">
        <v>33</v>
      </c>
      <c r="J193" s="39">
        <f aca="true" t="shared" si="16" ref="J191:J254">IF(I193="Less(-)",-1,1)</f>
        <v>1</v>
      </c>
      <c r="K193" s="37" t="s">
        <v>34</v>
      </c>
      <c r="L193" s="37" t="s">
        <v>4</v>
      </c>
      <c r="M193" s="40"/>
      <c r="N193" s="49"/>
      <c r="O193" s="49"/>
      <c r="P193" s="50"/>
      <c r="Q193" s="49"/>
      <c r="R193" s="49"/>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2">
        <f aca="true" t="shared" si="17" ref="BA191:BA254">total_amount_ba($B$2,$D$2,D193,F193,J193,K193,M193)</f>
        <v>10537.62</v>
      </c>
      <c r="BB193" s="51">
        <f aca="true" t="shared" si="18" ref="BB191:BB254">BA193+SUM(N193:AZ193)</f>
        <v>10537.62</v>
      </c>
      <c r="BC193" s="56" t="str">
        <f aca="true" t="shared" si="19" ref="BC191:BC254">SpellNumber(L193,BB193)</f>
        <v>INR  Ten Thousand Five Hundred &amp; Thirty Seven  and Paise Sixty Two Only</v>
      </c>
      <c r="IA193" s="21">
        <v>6.9</v>
      </c>
      <c r="IB193" s="21" t="s">
        <v>67</v>
      </c>
      <c r="ID193" s="21">
        <v>3</v>
      </c>
      <c r="IE193" s="22" t="s">
        <v>42</v>
      </c>
      <c r="IF193" s="22"/>
      <c r="IG193" s="22"/>
      <c r="IH193" s="22"/>
      <c r="II193" s="22"/>
    </row>
    <row r="194" spans="1:243" s="21" customFormat="1" ht="126">
      <c r="A194" s="57">
        <v>6.91</v>
      </c>
      <c r="B194" s="75" t="s">
        <v>247</v>
      </c>
      <c r="C194" s="33"/>
      <c r="D194" s="76">
        <v>4</v>
      </c>
      <c r="E194" s="77" t="s">
        <v>46</v>
      </c>
      <c r="F194" s="58">
        <v>198.82</v>
      </c>
      <c r="G194" s="43"/>
      <c r="H194" s="37"/>
      <c r="I194" s="38" t="s">
        <v>33</v>
      </c>
      <c r="J194" s="39">
        <f t="shared" si="16"/>
        <v>1</v>
      </c>
      <c r="K194" s="37" t="s">
        <v>34</v>
      </c>
      <c r="L194" s="37" t="s">
        <v>4</v>
      </c>
      <c r="M194" s="40"/>
      <c r="N194" s="49"/>
      <c r="O194" s="49"/>
      <c r="P194" s="50"/>
      <c r="Q194" s="49"/>
      <c r="R194" s="49"/>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2">
        <f t="shared" si="17"/>
        <v>795.28</v>
      </c>
      <c r="BB194" s="51">
        <f t="shared" si="18"/>
        <v>795.28</v>
      </c>
      <c r="BC194" s="56" t="str">
        <f t="shared" si="19"/>
        <v>INR  Seven Hundred &amp; Ninety Five  and Paise Twenty Eight Only</v>
      </c>
      <c r="IA194" s="21">
        <v>6.91</v>
      </c>
      <c r="IB194" s="21" t="s">
        <v>247</v>
      </c>
      <c r="ID194" s="21">
        <v>4</v>
      </c>
      <c r="IE194" s="22" t="s">
        <v>46</v>
      </c>
      <c r="IF194" s="22"/>
      <c r="IG194" s="22"/>
      <c r="IH194" s="22"/>
      <c r="II194" s="22"/>
    </row>
    <row r="195" spans="1:243" s="21" customFormat="1" ht="94.5">
      <c r="A195" s="57">
        <v>6.92</v>
      </c>
      <c r="B195" s="75" t="s">
        <v>248</v>
      </c>
      <c r="C195" s="33"/>
      <c r="D195" s="76">
        <v>4</v>
      </c>
      <c r="E195" s="77" t="s">
        <v>679</v>
      </c>
      <c r="F195" s="58">
        <v>657.34</v>
      </c>
      <c r="G195" s="43"/>
      <c r="H195" s="37"/>
      <c r="I195" s="38" t="s">
        <v>33</v>
      </c>
      <c r="J195" s="39">
        <f t="shared" si="16"/>
        <v>1</v>
      </c>
      <c r="K195" s="37" t="s">
        <v>34</v>
      </c>
      <c r="L195" s="37" t="s">
        <v>4</v>
      </c>
      <c r="M195" s="40"/>
      <c r="N195" s="49"/>
      <c r="O195" s="49"/>
      <c r="P195" s="50"/>
      <c r="Q195" s="49"/>
      <c r="R195" s="49"/>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2">
        <f t="shared" si="17"/>
        <v>2629.36</v>
      </c>
      <c r="BB195" s="51">
        <f t="shared" si="18"/>
        <v>2629.36</v>
      </c>
      <c r="BC195" s="56" t="str">
        <f t="shared" si="19"/>
        <v>INR  Two Thousand Six Hundred &amp; Twenty Nine  and Paise Thirty Six Only</v>
      </c>
      <c r="IA195" s="21">
        <v>6.92</v>
      </c>
      <c r="IB195" s="21" t="s">
        <v>248</v>
      </c>
      <c r="ID195" s="21">
        <v>4</v>
      </c>
      <c r="IE195" s="22" t="s">
        <v>679</v>
      </c>
      <c r="IF195" s="22"/>
      <c r="IG195" s="22"/>
      <c r="IH195" s="22"/>
      <c r="II195" s="22"/>
    </row>
    <row r="196" spans="1:243" s="21" customFormat="1" ht="267" customHeight="1">
      <c r="A196" s="57">
        <v>6.93</v>
      </c>
      <c r="B196" s="75" t="s">
        <v>249</v>
      </c>
      <c r="C196" s="33"/>
      <c r="D196" s="76">
        <v>10</v>
      </c>
      <c r="E196" s="77" t="s">
        <v>56</v>
      </c>
      <c r="F196" s="58">
        <v>371.5</v>
      </c>
      <c r="G196" s="43"/>
      <c r="H196" s="37"/>
      <c r="I196" s="38" t="s">
        <v>33</v>
      </c>
      <c r="J196" s="39">
        <f t="shared" si="16"/>
        <v>1</v>
      </c>
      <c r="K196" s="37" t="s">
        <v>34</v>
      </c>
      <c r="L196" s="37" t="s">
        <v>4</v>
      </c>
      <c r="M196" s="40"/>
      <c r="N196" s="49"/>
      <c r="O196" s="49"/>
      <c r="P196" s="50"/>
      <c r="Q196" s="49"/>
      <c r="R196" s="49"/>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2">
        <f t="shared" si="17"/>
        <v>3715</v>
      </c>
      <c r="BB196" s="51">
        <f t="shared" si="18"/>
        <v>3715</v>
      </c>
      <c r="BC196" s="56" t="str">
        <f t="shared" si="19"/>
        <v>INR  Three Thousand Seven Hundred &amp; Fifteen  Only</v>
      </c>
      <c r="IA196" s="21">
        <v>6.93</v>
      </c>
      <c r="IB196" s="21" t="s">
        <v>249</v>
      </c>
      <c r="ID196" s="21">
        <v>10</v>
      </c>
      <c r="IE196" s="22" t="s">
        <v>56</v>
      </c>
      <c r="IF196" s="22"/>
      <c r="IG196" s="22"/>
      <c r="IH196" s="22"/>
      <c r="II196" s="22"/>
    </row>
    <row r="197" spans="1:243" s="21" customFormat="1" ht="126">
      <c r="A197" s="57">
        <v>6.94</v>
      </c>
      <c r="B197" s="75" t="s">
        <v>250</v>
      </c>
      <c r="C197" s="33"/>
      <c r="D197" s="76">
        <v>15</v>
      </c>
      <c r="E197" s="77" t="s">
        <v>43</v>
      </c>
      <c r="F197" s="58">
        <v>33.71</v>
      </c>
      <c r="G197" s="43"/>
      <c r="H197" s="37"/>
      <c r="I197" s="38" t="s">
        <v>33</v>
      </c>
      <c r="J197" s="39">
        <f t="shared" si="16"/>
        <v>1</v>
      </c>
      <c r="K197" s="37" t="s">
        <v>34</v>
      </c>
      <c r="L197" s="37" t="s">
        <v>4</v>
      </c>
      <c r="M197" s="40"/>
      <c r="N197" s="49"/>
      <c r="O197" s="49"/>
      <c r="P197" s="50"/>
      <c r="Q197" s="49"/>
      <c r="R197" s="49"/>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2">
        <f t="shared" si="17"/>
        <v>505.65</v>
      </c>
      <c r="BB197" s="51">
        <f t="shared" si="18"/>
        <v>505.65</v>
      </c>
      <c r="BC197" s="56" t="str">
        <f t="shared" si="19"/>
        <v>INR  Five Hundred &amp; Five  and Paise Sixty Five Only</v>
      </c>
      <c r="IA197" s="21">
        <v>6.94</v>
      </c>
      <c r="IB197" s="21" t="s">
        <v>250</v>
      </c>
      <c r="ID197" s="21">
        <v>15</v>
      </c>
      <c r="IE197" s="22" t="s">
        <v>43</v>
      </c>
      <c r="IF197" s="22"/>
      <c r="IG197" s="22"/>
      <c r="IH197" s="22"/>
      <c r="II197" s="22"/>
    </row>
    <row r="198" spans="1:243" s="21" customFormat="1" ht="15.75">
      <c r="A198" s="57">
        <v>7</v>
      </c>
      <c r="B198" s="75" t="s">
        <v>251</v>
      </c>
      <c r="C198" s="33"/>
      <c r="D198" s="65"/>
      <c r="E198" s="65"/>
      <c r="F198" s="65"/>
      <c r="G198" s="65"/>
      <c r="H198" s="65"/>
      <c r="I198" s="65"/>
      <c r="J198" s="65"/>
      <c r="K198" s="65"/>
      <c r="L198" s="65"/>
      <c r="M198" s="65"/>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IA198" s="21">
        <v>7</v>
      </c>
      <c r="IB198" s="21" t="s">
        <v>251</v>
      </c>
      <c r="IE198" s="22"/>
      <c r="IF198" s="22"/>
      <c r="IG198" s="22"/>
      <c r="IH198" s="22"/>
      <c r="II198" s="22"/>
    </row>
    <row r="199" spans="1:243" s="21" customFormat="1" ht="94.5">
      <c r="A199" s="57">
        <v>7.01</v>
      </c>
      <c r="B199" s="75" t="s">
        <v>252</v>
      </c>
      <c r="C199" s="33"/>
      <c r="D199" s="76">
        <v>125</v>
      </c>
      <c r="E199" s="77" t="s">
        <v>56</v>
      </c>
      <c r="F199" s="58">
        <v>68.57</v>
      </c>
      <c r="G199" s="43"/>
      <c r="H199" s="37"/>
      <c r="I199" s="38" t="s">
        <v>33</v>
      </c>
      <c r="J199" s="39">
        <f t="shared" si="16"/>
        <v>1</v>
      </c>
      <c r="K199" s="37" t="s">
        <v>34</v>
      </c>
      <c r="L199" s="37" t="s">
        <v>4</v>
      </c>
      <c r="M199" s="40"/>
      <c r="N199" s="49"/>
      <c r="O199" s="49"/>
      <c r="P199" s="50"/>
      <c r="Q199" s="49"/>
      <c r="R199" s="49"/>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2">
        <f t="shared" si="17"/>
        <v>8571.25</v>
      </c>
      <c r="BB199" s="51">
        <f t="shared" si="18"/>
        <v>8571.25</v>
      </c>
      <c r="BC199" s="56" t="str">
        <f t="shared" si="19"/>
        <v>INR  Eight Thousand Five Hundred &amp; Seventy One  and Paise Twenty Five Only</v>
      </c>
      <c r="IA199" s="21">
        <v>7.01</v>
      </c>
      <c r="IB199" s="21" t="s">
        <v>252</v>
      </c>
      <c r="ID199" s="21">
        <v>125</v>
      </c>
      <c r="IE199" s="22" t="s">
        <v>56</v>
      </c>
      <c r="IF199" s="22"/>
      <c r="IG199" s="22"/>
      <c r="IH199" s="22"/>
      <c r="II199" s="22"/>
    </row>
    <row r="200" spans="1:243" s="21" customFormat="1" ht="110.25">
      <c r="A200" s="57">
        <v>7.02</v>
      </c>
      <c r="B200" s="75" t="s">
        <v>253</v>
      </c>
      <c r="C200" s="33"/>
      <c r="D200" s="65"/>
      <c r="E200" s="65"/>
      <c r="F200" s="65"/>
      <c r="G200" s="65"/>
      <c r="H200" s="65"/>
      <c r="I200" s="65"/>
      <c r="J200" s="65"/>
      <c r="K200" s="65"/>
      <c r="L200" s="65"/>
      <c r="M200" s="65"/>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IA200" s="21">
        <v>7.02</v>
      </c>
      <c r="IB200" s="21" t="s">
        <v>253</v>
      </c>
      <c r="IE200" s="22"/>
      <c r="IF200" s="22"/>
      <c r="IG200" s="22"/>
      <c r="IH200" s="22"/>
      <c r="II200" s="22"/>
    </row>
    <row r="201" spans="1:243" s="21" customFormat="1" ht="42.75">
      <c r="A201" s="57">
        <v>7.03</v>
      </c>
      <c r="B201" s="75" t="s">
        <v>254</v>
      </c>
      <c r="C201" s="33"/>
      <c r="D201" s="76">
        <v>3</v>
      </c>
      <c r="E201" s="77" t="s">
        <v>42</v>
      </c>
      <c r="F201" s="58">
        <v>4192.15</v>
      </c>
      <c r="G201" s="43"/>
      <c r="H201" s="37"/>
      <c r="I201" s="38" t="s">
        <v>33</v>
      </c>
      <c r="J201" s="39">
        <f t="shared" si="16"/>
        <v>1</v>
      </c>
      <c r="K201" s="37" t="s">
        <v>34</v>
      </c>
      <c r="L201" s="37" t="s">
        <v>4</v>
      </c>
      <c r="M201" s="40"/>
      <c r="N201" s="49"/>
      <c r="O201" s="49"/>
      <c r="P201" s="50"/>
      <c r="Q201" s="49"/>
      <c r="R201" s="49"/>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2">
        <f t="shared" si="17"/>
        <v>12576.45</v>
      </c>
      <c r="BB201" s="51">
        <f t="shared" si="18"/>
        <v>12576.45</v>
      </c>
      <c r="BC201" s="56" t="str">
        <f t="shared" si="19"/>
        <v>INR  Twelve Thousand Five Hundred &amp; Seventy Six  and Paise Forty Five Only</v>
      </c>
      <c r="IA201" s="21">
        <v>7.03</v>
      </c>
      <c r="IB201" s="21" t="s">
        <v>254</v>
      </c>
      <c r="ID201" s="21">
        <v>3</v>
      </c>
      <c r="IE201" s="22" t="s">
        <v>42</v>
      </c>
      <c r="IF201" s="22"/>
      <c r="IG201" s="22"/>
      <c r="IH201" s="22"/>
      <c r="II201" s="22"/>
    </row>
    <row r="202" spans="1:243" s="21" customFormat="1" ht="267.75">
      <c r="A202" s="57">
        <v>7.04</v>
      </c>
      <c r="B202" s="75" t="s">
        <v>255</v>
      </c>
      <c r="C202" s="33"/>
      <c r="D202" s="65"/>
      <c r="E202" s="65"/>
      <c r="F202" s="65"/>
      <c r="G202" s="65"/>
      <c r="H202" s="65"/>
      <c r="I202" s="65"/>
      <c r="J202" s="65"/>
      <c r="K202" s="65"/>
      <c r="L202" s="65"/>
      <c r="M202" s="65"/>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IA202" s="21">
        <v>7.04</v>
      </c>
      <c r="IB202" s="21" t="s">
        <v>255</v>
      </c>
      <c r="IE202" s="22"/>
      <c r="IF202" s="22"/>
      <c r="IG202" s="22"/>
      <c r="IH202" s="22"/>
      <c r="II202" s="22"/>
    </row>
    <row r="203" spans="1:243" s="21" customFormat="1" ht="42.75">
      <c r="A203" s="57">
        <v>7.05</v>
      </c>
      <c r="B203" s="75" t="s">
        <v>256</v>
      </c>
      <c r="C203" s="33"/>
      <c r="D203" s="76">
        <v>4</v>
      </c>
      <c r="E203" s="77" t="s">
        <v>42</v>
      </c>
      <c r="F203" s="58">
        <v>2638.14</v>
      </c>
      <c r="G203" s="43"/>
      <c r="H203" s="37"/>
      <c r="I203" s="38" t="s">
        <v>33</v>
      </c>
      <c r="J203" s="39">
        <f t="shared" si="16"/>
        <v>1</v>
      </c>
      <c r="K203" s="37" t="s">
        <v>34</v>
      </c>
      <c r="L203" s="37" t="s">
        <v>4</v>
      </c>
      <c r="M203" s="40"/>
      <c r="N203" s="49"/>
      <c r="O203" s="49"/>
      <c r="P203" s="50"/>
      <c r="Q203" s="49"/>
      <c r="R203" s="49"/>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2">
        <f t="shared" si="17"/>
        <v>10552.56</v>
      </c>
      <c r="BB203" s="51">
        <f t="shared" si="18"/>
        <v>10552.56</v>
      </c>
      <c r="BC203" s="56" t="str">
        <f t="shared" si="19"/>
        <v>INR  Ten Thousand Five Hundred &amp; Fifty Two  and Paise Fifty Six Only</v>
      </c>
      <c r="IA203" s="21">
        <v>7.05</v>
      </c>
      <c r="IB203" s="21" t="s">
        <v>256</v>
      </c>
      <c r="ID203" s="21">
        <v>4</v>
      </c>
      <c r="IE203" s="22" t="s">
        <v>42</v>
      </c>
      <c r="IF203" s="22"/>
      <c r="IG203" s="22"/>
      <c r="IH203" s="22"/>
      <c r="II203" s="22"/>
    </row>
    <row r="204" spans="1:243" s="21" customFormat="1" ht="42.75">
      <c r="A204" s="57">
        <v>7.06</v>
      </c>
      <c r="B204" s="75" t="s">
        <v>257</v>
      </c>
      <c r="C204" s="33"/>
      <c r="D204" s="76">
        <v>2</v>
      </c>
      <c r="E204" s="77" t="s">
        <v>46</v>
      </c>
      <c r="F204" s="58">
        <v>371.94</v>
      </c>
      <c r="G204" s="43"/>
      <c r="H204" s="37"/>
      <c r="I204" s="38" t="s">
        <v>33</v>
      </c>
      <c r="J204" s="39">
        <f t="shared" si="16"/>
        <v>1</v>
      </c>
      <c r="K204" s="37" t="s">
        <v>34</v>
      </c>
      <c r="L204" s="37" t="s">
        <v>4</v>
      </c>
      <c r="M204" s="40"/>
      <c r="N204" s="49"/>
      <c r="O204" s="49"/>
      <c r="P204" s="50"/>
      <c r="Q204" s="49"/>
      <c r="R204" s="49"/>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2">
        <f t="shared" si="17"/>
        <v>743.88</v>
      </c>
      <c r="BB204" s="51">
        <f t="shared" si="18"/>
        <v>743.88</v>
      </c>
      <c r="BC204" s="56" t="str">
        <f t="shared" si="19"/>
        <v>INR  Seven Hundred &amp; Forty Three  and Paise Eighty Eight Only</v>
      </c>
      <c r="IA204" s="21">
        <v>7.06</v>
      </c>
      <c r="IB204" s="21" t="s">
        <v>257</v>
      </c>
      <c r="ID204" s="21">
        <v>2</v>
      </c>
      <c r="IE204" s="22" t="s">
        <v>46</v>
      </c>
      <c r="IF204" s="22"/>
      <c r="IG204" s="22"/>
      <c r="IH204" s="22"/>
      <c r="II204" s="22"/>
    </row>
    <row r="205" spans="1:243" s="21" customFormat="1" ht="47.25">
      <c r="A205" s="57">
        <v>7.07</v>
      </c>
      <c r="B205" s="75" t="s">
        <v>258</v>
      </c>
      <c r="C205" s="33"/>
      <c r="D205" s="65"/>
      <c r="E205" s="65"/>
      <c r="F205" s="65"/>
      <c r="G205" s="65"/>
      <c r="H205" s="65"/>
      <c r="I205" s="65"/>
      <c r="J205" s="65"/>
      <c r="K205" s="65"/>
      <c r="L205" s="65"/>
      <c r="M205" s="65"/>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IA205" s="21">
        <v>7.07</v>
      </c>
      <c r="IB205" s="21" t="s">
        <v>258</v>
      </c>
      <c r="IE205" s="22"/>
      <c r="IF205" s="22"/>
      <c r="IG205" s="22"/>
      <c r="IH205" s="22"/>
      <c r="II205" s="22"/>
    </row>
    <row r="206" spans="1:243" s="21" customFormat="1" ht="42.75">
      <c r="A206" s="57">
        <v>7.08</v>
      </c>
      <c r="B206" s="75" t="s">
        <v>259</v>
      </c>
      <c r="C206" s="33"/>
      <c r="D206" s="76">
        <v>4</v>
      </c>
      <c r="E206" s="77" t="s">
        <v>42</v>
      </c>
      <c r="F206" s="58">
        <v>972.12</v>
      </c>
      <c r="G206" s="43"/>
      <c r="H206" s="37"/>
      <c r="I206" s="38" t="s">
        <v>33</v>
      </c>
      <c r="J206" s="39">
        <f t="shared" si="16"/>
        <v>1</v>
      </c>
      <c r="K206" s="37" t="s">
        <v>34</v>
      </c>
      <c r="L206" s="37" t="s">
        <v>4</v>
      </c>
      <c r="M206" s="40"/>
      <c r="N206" s="49"/>
      <c r="O206" s="49"/>
      <c r="P206" s="50"/>
      <c r="Q206" s="49"/>
      <c r="R206" s="49"/>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2">
        <f t="shared" si="17"/>
        <v>3888.48</v>
      </c>
      <c r="BB206" s="51">
        <f t="shared" si="18"/>
        <v>3888.48</v>
      </c>
      <c r="BC206" s="56" t="str">
        <f t="shared" si="19"/>
        <v>INR  Three Thousand Eight Hundred &amp; Eighty Eight  and Paise Forty Eight Only</v>
      </c>
      <c r="IA206" s="21">
        <v>7.08</v>
      </c>
      <c r="IB206" s="21" t="s">
        <v>259</v>
      </c>
      <c r="ID206" s="21">
        <v>4</v>
      </c>
      <c r="IE206" s="22" t="s">
        <v>42</v>
      </c>
      <c r="IF206" s="22"/>
      <c r="IG206" s="22"/>
      <c r="IH206" s="22"/>
      <c r="II206" s="22"/>
    </row>
    <row r="207" spans="1:243" s="21" customFormat="1" ht="252">
      <c r="A207" s="57">
        <v>7.09</v>
      </c>
      <c r="B207" s="75" t="s">
        <v>260</v>
      </c>
      <c r="C207" s="33"/>
      <c r="D207" s="65"/>
      <c r="E207" s="65"/>
      <c r="F207" s="65"/>
      <c r="G207" s="65"/>
      <c r="H207" s="65"/>
      <c r="I207" s="65"/>
      <c r="J207" s="65"/>
      <c r="K207" s="65"/>
      <c r="L207" s="65"/>
      <c r="M207" s="65"/>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IA207" s="21">
        <v>7.09</v>
      </c>
      <c r="IB207" s="21" t="s">
        <v>260</v>
      </c>
      <c r="IE207" s="22"/>
      <c r="IF207" s="22"/>
      <c r="IG207" s="22"/>
      <c r="IH207" s="22"/>
      <c r="II207" s="22"/>
    </row>
    <row r="208" spans="1:243" s="21" customFormat="1" ht="78.75">
      <c r="A208" s="59">
        <v>7.1</v>
      </c>
      <c r="B208" s="75" t="s">
        <v>261</v>
      </c>
      <c r="C208" s="33"/>
      <c r="D208" s="76">
        <v>30</v>
      </c>
      <c r="E208" s="77" t="s">
        <v>56</v>
      </c>
      <c r="F208" s="58">
        <v>154.01</v>
      </c>
      <c r="G208" s="43"/>
      <c r="H208" s="37"/>
      <c r="I208" s="38" t="s">
        <v>33</v>
      </c>
      <c r="J208" s="39">
        <f t="shared" si="16"/>
        <v>1</v>
      </c>
      <c r="K208" s="37" t="s">
        <v>34</v>
      </c>
      <c r="L208" s="37" t="s">
        <v>4</v>
      </c>
      <c r="M208" s="40"/>
      <c r="N208" s="49"/>
      <c r="O208" s="49"/>
      <c r="P208" s="50"/>
      <c r="Q208" s="49"/>
      <c r="R208" s="49"/>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2">
        <f t="shared" si="17"/>
        <v>4620.3</v>
      </c>
      <c r="BB208" s="51">
        <f t="shared" si="18"/>
        <v>4620.3</v>
      </c>
      <c r="BC208" s="56" t="str">
        <f t="shared" si="19"/>
        <v>INR  Four Thousand Six Hundred &amp; Twenty  and Paise Thirty Only</v>
      </c>
      <c r="IA208" s="21">
        <v>7.1</v>
      </c>
      <c r="IB208" s="21" t="s">
        <v>261</v>
      </c>
      <c r="ID208" s="21">
        <v>30</v>
      </c>
      <c r="IE208" s="22" t="s">
        <v>56</v>
      </c>
      <c r="IF208" s="22"/>
      <c r="IG208" s="22"/>
      <c r="IH208" s="22"/>
      <c r="II208" s="22"/>
    </row>
    <row r="209" spans="1:243" s="21" customFormat="1" ht="126">
      <c r="A209" s="57">
        <v>7.11</v>
      </c>
      <c r="B209" s="75" t="s">
        <v>262</v>
      </c>
      <c r="C209" s="33"/>
      <c r="D209" s="65"/>
      <c r="E209" s="65"/>
      <c r="F209" s="65"/>
      <c r="G209" s="65"/>
      <c r="H209" s="65"/>
      <c r="I209" s="65"/>
      <c r="J209" s="65"/>
      <c r="K209" s="65"/>
      <c r="L209" s="65"/>
      <c r="M209" s="65"/>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IA209" s="21">
        <v>7.11</v>
      </c>
      <c r="IB209" s="21" t="s">
        <v>262</v>
      </c>
      <c r="IE209" s="22"/>
      <c r="IF209" s="22"/>
      <c r="IG209" s="22"/>
      <c r="IH209" s="22"/>
      <c r="II209" s="22"/>
    </row>
    <row r="210" spans="1:243" s="21" customFormat="1" ht="28.5">
      <c r="A210" s="57">
        <v>7.12</v>
      </c>
      <c r="B210" s="75" t="s">
        <v>263</v>
      </c>
      <c r="C210" s="33"/>
      <c r="D210" s="76">
        <v>200</v>
      </c>
      <c r="E210" s="77" t="s">
        <v>56</v>
      </c>
      <c r="F210" s="58">
        <v>135.82</v>
      </c>
      <c r="G210" s="43"/>
      <c r="H210" s="37"/>
      <c r="I210" s="38" t="s">
        <v>33</v>
      </c>
      <c r="J210" s="39">
        <f t="shared" si="16"/>
        <v>1</v>
      </c>
      <c r="K210" s="37" t="s">
        <v>34</v>
      </c>
      <c r="L210" s="37" t="s">
        <v>4</v>
      </c>
      <c r="M210" s="40"/>
      <c r="N210" s="49"/>
      <c r="O210" s="49"/>
      <c r="P210" s="50"/>
      <c r="Q210" s="49"/>
      <c r="R210" s="49"/>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2">
        <f t="shared" si="17"/>
        <v>27164</v>
      </c>
      <c r="BB210" s="51">
        <f t="shared" si="18"/>
        <v>27164</v>
      </c>
      <c r="BC210" s="56" t="str">
        <f t="shared" si="19"/>
        <v>INR  Twenty Seven Thousand One Hundred &amp; Sixty Four  Only</v>
      </c>
      <c r="IA210" s="21">
        <v>7.12</v>
      </c>
      <c r="IB210" s="21" t="s">
        <v>263</v>
      </c>
      <c r="ID210" s="21">
        <v>200</v>
      </c>
      <c r="IE210" s="22" t="s">
        <v>56</v>
      </c>
      <c r="IF210" s="22"/>
      <c r="IG210" s="22"/>
      <c r="IH210" s="22"/>
      <c r="II210" s="22"/>
    </row>
    <row r="211" spans="1:243" s="21" customFormat="1" ht="47.25">
      <c r="A211" s="57">
        <v>7.13</v>
      </c>
      <c r="B211" s="75" t="s">
        <v>264</v>
      </c>
      <c r="C211" s="33"/>
      <c r="D211" s="76">
        <v>75</v>
      </c>
      <c r="E211" s="77" t="s">
        <v>680</v>
      </c>
      <c r="F211" s="58">
        <v>2.98</v>
      </c>
      <c r="G211" s="43"/>
      <c r="H211" s="37"/>
      <c r="I211" s="38" t="s">
        <v>33</v>
      </c>
      <c r="J211" s="39">
        <f t="shared" si="16"/>
        <v>1</v>
      </c>
      <c r="K211" s="37" t="s">
        <v>34</v>
      </c>
      <c r="L211" s="37" t="s">
        <v>4</v>
      </c>
      <c r="M211" s="40"/>
      <c r="N211" s="49"/>
      <c r="O211" s="49"/>
      <c r="P211" s="50"/>
      <c r="Q211" s="49"/>
      <c r="R211" s="49"/>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2">
        <f t="shared" si="17"/>
        <v>223.5</v>
      </c>
      <c r="BB211" s="51">
        <f t="shared" si="18"/>
        <v>223.5</v>
      </c>
      <c r="BC211" s="56" t="str">
        <f t="shared" si="19"/>
        <v>INR  Two Hundred &amp; Twenty Three  and Paise Fifty Only</v>
      </c>
      <c r="IA211" s="21">
        <v>7.13</v>
      </c>
      <c r="IB211" s="21" t="s">
        <v>264</v>
      </c>
      <c r="ID211" s="21">
        <v>75</v>
      </c>
      <c r="IE211" s="22" t="s">
        <v>680</v>
      </c>
      <c r="IF211" s="22"/>
      <c r="IG211" s="22"/>
      <c r="IH211" s="22"/>
      <c r="II211" s="22"/>
    </row>
    <row r="212" spans="1:243" s="21" customFormat="1" ht="94.5">
      <c r="A212" s="57">
        <v>7.14</v>
      </c>
      <c r="B212" s="75" t="s">
        <v>265</v>
      </c>
      <c r="C212" s="33"/>
      <c r="D212" s="65"/>
      <c r="E212" s="65"/>
      <c r="F212" s="65"/>
      <c r="G212" s="65"/>
      <c r="H212" s="65"/>
      <c r="I212" s="65"/>
      <c r="J212" s="65"/>
      <c r="K212" s="65"/>
      <c r="L212" s="65"/>
      <c r="M212" s="65"/>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IA212" s="21">
        <v>7.14</v>
      </c>
      <c r="IB212" s="21" t="s">
        <v>265</v>
      </c>
      <c r="IE212" s="22"/>
      <c r="IF212" s="22"/>
      <c r="IG212" s="22"/>
      <c r="IH212" s="22"/>
      <c r="II212" s="22"/>
    </row>
    <row r="213" spans="1:243" s="21" customFormat="1" ht="63">
      <c r="A213" s="57">
        <v>7.15</v>
      </c>
      <c r="B213" s="75" t="s">
        <v>266</v>
      </c>
      <c r="C213" s="33"/>
      <c r="D213" s="76">
        <v>150</v>
      </c>
      <c r="E213" s="77" t="s">
        <v>56</v>
      </c>
      <c r="F213" s="58">
        <v>89.65</v>
      </c>
      <c r="G213" s="43"/>
      <c r="H213" s="37"/>
      <c r="I213" s="38" t="s">
        <v>33</v>
      </c>
      <c r="J213" s="39">
        <f t="shared" si="16"/>
        <v>1</v>
      </c>
      <c r="K213" s="37" t="s">
        <v>34</v>
      </c>
      <c r="L213" s="37" t="s">
        <v>4</v>
      </c>
      <c r="M213" s="40"/>
      <c r="N213" s="49"/>
      <c r="O213" s="49"/>
      <c r="P213" s="50"/>
      <c r="Q213" s="49"/>
      <c r="R213" s="49"/>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2">
        <f t="shared" si="17"/>
        <v>13447.5</v>
      </c>
      <c r="BB213" s="51">
        <f t="shared" si="18"/>
        <v>13447.5</v>
      </c>
      <c r="BC213" s="56" t="str">
        <f t="shared" si="19"/>
        <v>INR  Thirteen Thousand Four Hundred &amp; Forty Seven  and Paise Fifty Only</v>
      </c>
      <c r="IA213" s="21">
        <v>7.15</v>
      </c>
      <c r="IB213" s="21" t="s">
        <v>266</v>
      </c>
      <c r="ID213" s="21">
        <v>150</v>
      </c>
      <c r="IE213" s="22" t="s">
        <v>56</v>
      </c>
      <c r="IF213" s="22"/>
      <c r="IG213" s="22"/>
      <c r="IH213" s="22"/>
      <c r="II213" s="22"/>
    </row>
    <row r="214" spans="1:243" s="21" customFormat="1" ht="47.25">
      <c r="A214" s="57">
        <v>7.16</v>
      </c>
      <c r="B214" s="75" t="s">
        <v>267</v>
      </c>
      <c r="C214" s="33"/>
      <c r="D214" s="76">
        <v>100</v>
      </c>
      <c r="E214" s="77" t="s">
        <v>56</v>
      </c>
      <c r="F214" s="58">
        <v>124.77</v>
      </c>
      <c r="G214" s="43"/>
      <c r="H214" s="37"/>
      <c r="I214" s="38" t="s">
        <v>33</v>
      </c>
      <c r="J214" s="39">
        <f t="shared" si="16"/>
        <v>1</v>
      </c>
      <c r="K214" s="37" t="s">
        <v>34</v>
      </c>
      <c r="L214" s="37" t="s">
        <v>4</v>
      </c>
      <c r="M214" s="40"/>
      <c r="N214" s="49"/>
      <c r="O214" s="49"/>
      <c r="P214" s="50"/>
      <c r="Q214" s="49"/>
      <c r="R214" s="49"/>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2">
        <f t="shared" si="17"/>
        <v>12477</v>
      </c>
      <c r="BB214" s="51">
        <f t="shared" si="18"/>
        <v>12477</v>
      </c>
      <c r="BC214" s="56" t="str">
        <f t="shared" si="19"/>
        <v>INR  Twelve Thousand Four Hundred &amp; Seventy Seven  Only</v>
      </c>
      <c r="IA214" s="21">
        <v>7.16</v>
      </c>
      <c r="IB214" s="21" t="s">
        <v>267</v>
      </c>
      <c r="ID214" s="21">
        <v>100</v>
      </c>
      <c r="IE214" s="22" t="s">
        <v>56</v>
      </c>
      <c r="IF214" s="22"/>
      <c r="IG214" s="22"/>
      <c r="IH214" s="22"/>
      <c r="II214" s="22"/>
    </row>
    <row r="215" spans="1:243" s="21" customFormat="1" ht="94.5">
      <c r="A215" s="57">
        <v>7.17</v>
      </c>
      <c r="B215" s="75" t="s">
        <v>268</v>
      </c>
      <c r="C215" s="33"/>
      <c r="D215" s="65"/>
      <c r="E215" s="65"/>
      <c r="F215" s="65"/>
      <c r="G215" s="65"/>
      <c r="H215" s="65"/>
      <c r="I215" s="65"/>
      <c r="J215" s="65"/>
      <c r="K215" s="65"/>
      <c r="L215" s="65"/>
      <c r="M215" s="65"/>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IA215" s="21">
        <v>7.17</v>
      </c>
      <c r="IB215" s="21" t="s">
        <v>268</v>
      </c>
      <c r="IE215" s="22"/>
      <c r="IF215" s="22"/>
      <c r="IG215" s="22"/>
      <c r="IH215" s="22"/>
      <c r="II215" s="22"/>
    </row>
    <row r="216" spans="1:243" s="21" customFormat="1" ht="31.5" customHeight="1">
      <c r="A216" s="57">
        <v>7.18</v>
      </c>
      <c r="B216" s="75" t="s">
        <v>269</v>
      </c>
      <c r="C216" s="33"/>
      <c r="D216" s="76">
        <v>50</v>
      </c>
      <c r="E216" s="77" t="s">
        <v>56</v>
      </c>
      <c r="F216" s="58">
        <v>137.79</v>
      </c>
      <c r="G216" s="43"/>
      <c r="H216" s="37"/>
      <c r="I216" s="38" t="s">
        <v>33</v>
      </c>
      <c r="J216" s="39">
        <f t="shared" si="16"/>
        <v>1</v>
      </c>
      <c r="K216" s="37" t="s">
        <v>34</v>
      </c>
      <c r="L216" s="37" t="s">
        <v>4</v>
      </c>
      <c r="M216" s="40"/>
      <c r="N216" s="49"/>
      <c r="O216" s="49"/>
      <c r="P216" s="50"/>
      <c r="Q216" s="49"/>
      <c r="R216" s="49"/>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2">
        <f t="shared" si="17"/>
        <v>6889.5</v>
      </c>
      <c r="BB216" s="51">
        <f t="shared" si="18"/>
        <v>6889.5</v>
      </c>
      <c r="BC216" s="56" t="str">
        <f t="shared" si="19"/>
        <v>INR  Six Thousand Eight Hundred &amp; Eighty Nine  and Paise Fifty Only</v>
      </c>
      <c r="IA216" s="21">
        <v>7.18</v>
      </c>
      <c r="IB216" s="21" t="s">
        <v>269</v>
      </c>
      <c r="ID216" s="21">
        <v>50</v>
      </c>
      <c r="IE216" s="22" t="s">
        <v>56</v>
      </c>
      <c r="IF216" s="22"/>
      <c r="IG216" s="22"/>
      <c r="IH216" s="22"/>
      <c r="II216" s="22"/>
    </row>
    <row r="217" spans="1:243" s="21" customFormat="1" ht="28.5">
      <c r="A217" s="57">
        <v>7.19</v>
      </c>
      <c r="B217" s="75" t="s">
        <v>270</v>
      </c>
      <c r="C217" s="33"/>
      <c r="D217" s="76">
        <v>50</v>
      </c>
      <c r="E217" s="77" t="s">
        <v>56</v>
      </c>
      <c r="F217" s="58">
        <v>158</v>
      </c>
      <c r="G217" s="43"/>
      <c r="H217" s="37"/>
      <c r="I217" s="38" t="s">
        <v>33</v>
      </c>
      <c r="J217" s="39">
        <f t="shared" si="16"/>
        <v>1</v>
      </c>
      <c r="K217" s="37" t="s">
        <v>34</v>
      </c>
      <c r="L217" s="37" t="s">
        <v>4</v>
      </c>
      <c r="M217" s="40"/>
      <c r="N217" s="49"/>
      <c r="O217" s="49"/>
      <c r="P217" s="50"/>
      <c r="Q217" s="49"/>
      <c r="R217" s="49"/>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2">
        <f t="shared" si="17"/>
        <v>7900</v>
      </c>
      <c r="BB217" s="51">
        <f t="shared" si="18"/>
        <v>7900</v>
      </c>
      <c r="BC217" s="56" t="str">
        <f t="shared" si="19"/>
        <v>INR  Seven Thousand Nine Hundred    Only</v>
      </c>
      <c r="IA217" s="21">
        <v>7.19</v>
      </c>
      <c r="IB217" s="21" t="s">
        <v>270</v>
      </c>
      <c r="ID217" s="21">
        <v>50</v>
      </c>
      <c r="IE217" s="22" t="s">
        <v>56</v>
      </c>
      <c r="IF217" s="22"/>
      <c r="IG217" s="22"/>
      <c r="IH217" s="22"/>
      <c r="II217" s="22"/>
    </row>
    <row r="218" spans="1:243" s="21" customFormat="1" ht="157.5">
      <c r="A218" s="59">
        <v>7.2</v>
      </c>
      <c r="B218" s="75" t="s">
        <v>271</v>
      </c>
      <c r="C218" s="33"/>
      <c r="D218" s="65"/>
      <c r="E218" s="65"/>
      <c r="F218" s="65"/>
      <c r="G218" s="65"/>
      <c r="H218" s="65"/>
      <c r="I218" s="65"/>
      <c r="J218" s="65"/>
      <c r="K218" s="65"/>
      <c r="L218" s="65"/>
      <c r="M218" s="65"/>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IA218" s="21">
        <v>7.2</v>
      </c>
      <c r="IB218" s="21" t="s">
        <v>271</v>
      </c>
      <c r="IE218" s="22"/>
      <c r="IF218" s="22"/>
      <c r="IG218" s="22"/>
      <c r="IH218" s="22"/>
      <c r="II218" s="22"/>
    </row>
    <row r="219" spans="1:243" s="21" customFormat="1" ht="31.5" customHeight="1">
      <c r="A219" s="57">
        <v>7.21</v>
      </c>
      <c r="B219" s="75" t="s">
        <v>272</v>
      </c>
      <c r="C219" s="33"/>
      <c r="D219" s="76">
        <v>36</v>
      </c>
      <c r="E219" s="77" t="s">
        <v>46</v>
      </c>
      <c r="F219" s="58">
        <v>97.94</v>
      </c>
      <c r="G219" s="43"/>
      <c r="H219" s="37"/>
      <c r="I219" s="38" t="s">
        <v>33</v>
      </c>
      <c r="J219" s="39">
        <f t="shared" si="16"/>
        <v>1</v>
      </c>
      <c r="K219" s="37" t="s">
        <v>34</v>
      </c>
      <c r="L219" s="37" t="s">
        <v>4</v>
      </c>
      <c r="M219" s="40"/>
      <c r="N219" s="49"/>
      <c r="O219" s="49"/>
      <c r="P219" s="50"/>
      <c r="Q219" s="49"/>
      <c r="R219" s="49"/>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2">
        <f t="shared" si="17"/>
        <v>3525.84</v>
      </c>
      <c r="BB219" s="51">
        <f t="shared" si="18"/>
        <v>3525.84</v>
      </c>
      <c r="BC219" s="56" t="str">
        <f t="shared" si="19"/>
        <v>INR  Three Thousand Five Hundred &amp; Twenty Five  and Paise Eighty Four Only</v>
      </c>
      <c r="IA219" s="21">
        <v>7.21</v>
      </c>
      <c r="IB219" s="21" t="s">
        <v>272</v>
      </c>
      <c r="ID219" s="21">
        <v>36</v>
      </c>
      <c r="IE219" s="22" t="s">
        <v>46</v>
      </c>
      <c r="IF219" s="22"/>
      <c r="IG219" s="22"/>
      <c r="IH219" s="22"/>
      <c r="II219" s="22"/>
    </row>
    <row r="220" spans="1:243" s="21" customFormat="1" ht="219" customHeight="1">
      <c r="A220" s="57">
        <v>7.22</v>
      </c>
      <c r="B220" s="75" t="s">
        <v>273</v>
      </c>
      <c r="C220" s="33"/>
      <c r="D220" s="76">
        <v>30</v>
      </c>
      <c r="E220" s="77" t="s">
        <v>56</v>
      </c>
      <c r="F220" s="58">
        <v>536.83</v>
      </c>
      <c r="G220" s="43"/>
      <c r="H220" s="37"/>
      <c r="I220" s="38" t="s">
        <v>33</v>
      </c>
      <c r="J220" s="39">
        <f t="shared" si="16"/>
        <v>1</v>
      </c>
      <c r="K220" s="37" t="s">
        <v>34</v>
      </c>
      <c r="L220" s="37" t="s">
        <v>4</v>
      </c>
      <c r="M220" s="40"/>
      <c r="N220" s="49"/>
      <c r="O220" s="49"/>
      <c r="P220" s="50"/>
      <c r="Q220" s="49"/>
      <c r="R220" s="49"/>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2">
        <f t="shared" si="17"/>
        <v>16104.9</v>
      </c>
      <c r="BB220" s="51">
        <f t="shared" si="18"/>
        <v>16104.9</v>
      </c>
      <c r="BC220" s="56" t="str">
        <f t="shared" si="19"/>
        <v>INR  Sixteen Thousand One Hundred &amp; Four  and Paise Ninety Only</v>
      </c>
      <c r="IA220" s="21">
        <v>7.22</v>
      </c>
      <c r="IB220" s="21" t="s">
        <v>273</v>
      </c>
      <c r="ID220" s="21">
        <v>30</v>
      </c>
      <c r="IE220" s="22" t="s">
        <v>56</v>
      </c>
      <c r="IF220" s="22"/>
      <c r="IG220" s="22"/>
      <c r="IH220" s="22"/>
      <c r="II220" s="22"/>
    </row>
    <row r="221" spans="1:243" s="21" customFormat="1" ht="63">
      <c r="A221" s="57">
        <v>7.23</v>
      </c>
      <c r="B221" s="75" t="s">
        <v>274</v>
      </c>
      <c r="C221" s="33"/>
      <c r="D221" s="65"/>
      <c r="E221" s="65"/>
      <c r="F221" s="65"/>
      <c r="G221" s="65"/>
      <c r="H221" s="65"/>
      <c r="I221" s="65"/>
      <c r="J221" s="65"/>
      <c r="K221" s="65"/>
      <c r="L221" s="65"/>
      <c r="M221" s="65"/>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IA221" s="21">
        <v>7.23</v>
      </c>
      <c r="IB221" s="21" t="s">
        <v>274</v>
      </c>
      <c r="IE221" s="22"/>
      <c r="IF221" s="22"/>
      <c r="IG221" s="22"/>
      <c r="IH221" s="22"/>
      <c r="II221" s="22"/>
    </row>
    <row r="222" spans="1:243" s="21" customFormat="1" ht="47.25">
      <c r="A222" s="57">
        <v>7.23999999999999</v>
      </c>
      <c r="B222" s="75" t="s">
        <v>275</v>
      </c>
      <c r="C222" s="33"/>
      <c r="D222" s="76">
        <v>5</v>
      </c>
      <c r="E222" s="77" t="s">
        <v>42</v>
      </c>
      <c r="F222" s="58">
        <v>851.86</v>
      </c>
      <c r="G222" s="43"/>
      <c r="H222" s="37"/>
      <c r="I222" s="38" t="s">
        <v>33</v>
      </c>
      <c r="J222" s="39">
        <f t="shared" si="16"/>
        <v>1</v>
      </c>
      <c r="K222" s="37" t="s">
        <v>34</v>
      </c>
      <c r="L222" s="37" t="s">
        <v>4</v>
      </c>
      <c r="M222" s="40"/>
      <c r="N222" s="49"/>
      <c r="O222" s="49"/>
      <c r="P222" s="50"/>
      <c r="Q222" s="49"/>
      <c r="R222" s="49"/>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2">
        <f t="shared" si="17"/>
        <v>4259.3</v>
      </c>
      <c r="BB222" s="51">
        <f t="shared" si="18"/>
        <v>4259.3</v>
      </c>
      <c r="BC222" s="56" t="str">
        <f t="shared" si="19"/>
        <v>INR  Four Thousand Two Hundred &amp; Fifty Nine  and Paise Thirty Only</v>
      </c>
      <c r="IA222" s="21">
        <v>7.23999999999999</v>
      </c>
      <c r="IB222" s="21" t="s">
        <v>275</v>
      </c>
      <c r="ID222" s="21">
        <v>5</v>
      </c>
      <c r="IE222" s="22" t="s">
        <v>42</v>
      </c>
      <c r="IF222" s="22"/>
      <c r="IG222" s="22"/>
      <c r="IH222" s="22"/>
      <c r="II222" s="22"/>
    </row>
    <row r="223" spans="1:243" s="21" customFormat="1" ht="63">
      <c r="A223" s="57">
        <v>7.24999999999999</v>
      </c>
      <c r="B223" s="75" t="s">
        <v>276</v>
      </c>
      <c r="C223" s="33"/>
      <c r="D223" s="65"/>
      <c r="E223" s="65"/>
      <c r="F223" s="65"/>
      <c r="G223" s="65"/>
      <c r="H223" s="65"/>
      <c r="I223" s="65"/>
      <c r="J223" s="65"/>
      <c r="K223" s="65"/>
      <c r="L223" s="65"/>
      <c r="M223" s="65"/>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IA223" s="21">
        <v>7.24999999999999</v>
      </c>
      <c r="IB223" s="21" t="s">
        <v>276</v>
      </c>
      <c r="IE223" s="22"/>
      <c r="IF223" s="22"/>
      <c r="IG223" s="22"/>
      <c r="IH223" s="22"/>
      <c r="II223" s="22"/>
    </row>
    <row r="224" spans="1:243" s="21" customFormat="1" ht="42.75">
      <c r="A224" s="57">
        <v>7.25999999999999</v>
      </c>
      <c r="B224" s="75" t="s">
        <v>277</v>
      </c>
      <c r="C224" s="33"/>
      <c r="D224" s="76">
        <v>10</v>
      </c>
      <c r="E224" s="77" t="s">
        <v>42</v>
      </c>
      <c r="F224" s="58">
        <v>824.46</v>
      </c>
      <c r="G224" s="43"/>
      <c r="H224" s="37"/>
      <c r="I224" s="38" t="s">
        <v>33</v>
      </c>
      <c r="J224" s="39">
        <f t="shared" si="16"/>
        <v>1</v>
      </c>
      <c r="K224" s="37" t="s">
        <v>34</v>
      </c>
      <c r="L224" s="37" t="s">
        <v>4</v>
      </c>
      <c r="M224" s="40"/>
      <c r="N224" s="49"/>
      <c r="O224" s="49"/>
      <c r="P224" s="50"/>
      <c r="Q224" s="49"/>
      <c r="R224" s="49"/>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2">
        <f t="shared" si="17"/>
        <v>8244.6</v>
      </c>
      <c r="BB224" s="51">
        <f t="shared" si="18"/>
        <v>8244.6</v>
      </c>
      <c r="BC224" s="56" t="str">
        <f t="shared" si="19"/>
        <v>INR  Eight Thousand Two Hundred &amp; Forty Four  and Paise Sixty Only</v>
      </c>
      <c r="IA224" s="21">
        <v>7.25999999999999</v>
      </c>
      <c r="IB224" s="21" t="s">
        <v>277</v>
      </c>
      <c r="ID224" s="21">
        <v>10</v>
      </c>
      <c r="IE224" s="22" t="s">
        <v>42</v>
      </c>
      <c r="IF224" s="22"/>
      <c r="IG224" s="22"/>
      <c r="IH224" s="22"/>
      <c r="II224" s="22"/>
    </row>
    <row r="225" spans="1:243" s="21" customFormat="1" ht="15.75">
      <c r="A225" s="57">
        <v>8</v>
      </c>
      <c r="B225" s="75" t="s">
        <v>278</v>
      </c>
      <c r="C225" s="33"/>
      <c r="D225" s="65"/>
      <c r="E225" s="65"/>
      <c r="F225" s="65"/>
      <c r="G225" s="65"/>
      <c r="H225" s="65"/>
      <c r="I225" s="65"/>
      <c r="J225" s="65"/>
      <c r="K225" s="65"/>
      <c r="L225" s="65"/>
      <c r="M225" s="65"/>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IA225" s="21">
        <v>8</v>
      </c>
      <c r="IB225" s="21" t="s">
        <v>278</v>
      </c>
      <c r="IE225" s="22"/>
      <c r="IF225" s="22"/>
      <c r="IG225" s="22"/>
      <c r="IH225" s="22"/>
      <c r="II225" s="22"/>
    </row>
    <row r="226" spans="1:243" s="21" customFormat="1" ht="110.25">
      <c r="A226" s="57">
        <v>8.01</v>
      </c>
      <c r="B226" s="75" t="s">
        <v>279</v>
      </c>
      <c r="C226" s="33"/>
      <c r="D226" s="65"/>
      <c r="E226" s="65"/>
      <c r="F226" s="65"/>
      <c r="G226" s="65"/>
      <c r="H226" s="65"/>
      <c r="I226" s="65"/>
      <c r="J226" s="65"/>
      <c r="K226" s="65"/>
      <c r="L226" s="65"/>
      <c r="M226" s="65"/>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IA226" s="21">
        <v>8.01</v>
      </c>
      <c r="IB226" s="21" t="s">
        <v>279</v>
      </c>
      <c r="IE226" s="22"/>
      <c r="IF226" s="22"/>
      <c r="IG226" s="22"/>
      <c r="IH226" s="22"/>
      <c r="II226" s="22"/>
    </row>
    <row r="227" spans="1:243" s="21" customFormat="1" ht="42.75">
      <c r="A227" s="57">
        <v>8.02</v>
      </c>
      <c r="B227" s="75" t="s">
        <v>280</v>
      </c>
      <c r="C227" s="33"/>
      <c r="D227" s="76">
        <v>10</v>
      </c>
      <c r="E227" s="77" t="s">
        <v>42</v>
      </c>
      <c r="F227" s="58">
        <v>477.86</v>
      </c>
      <c r="G227" s="43"/>
      <c r="H227" s="37"/>
      <c r="I227" s="38" t="s">
        <v>33</v>
      </c>
      <c r="J227" s="39">
        <f t="shared" si="16"/>
        <v>1</v>
      </c>
      <c r="K227" s="37" t="s">
        <v>34</v>
      </c>
      <c r="L227" s="37" t="s">
        <v>4</v>
      </c>
      <c r="M227" s="40"/>
      <c r="N227" s="49"/>
      <c r="O227" s="49"/>
      <c r="P227" s="50"/>
      <c r="Q227" s="49"/>
      <c r="R227" s="49"/>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2">
        <f t="shared" si="17"/>
        <v>4778.6</v>
      </c>
      <c r="BB227" s="51">
        <f t="shared" si="18"/>
        <v>4778.6</v>
      </c>
      <c r="BC227" s="56" t="str">
        <f t="shared" si="19"/>
        <v>INR  Four Thousand Seven Hundred &amp; Seventy Eight  and Paise Sixty Only</v>
      </c>
      <c r="IA227" s="21">
        <v>8.02</v>
      </c>
      <c r="IB227" s="21" t="s">
        <v>280</v>
      </c>
      <c r="ID227" s="21">
        <v>10</v>
      </c>
      <c r="IE227" s="22" t="s">
        <v>42</v>
      </c>
      <c r="IF227" s="22"/>
      <c r="IG227" s="22"/>
      <c r="IH227" s="22"/>
      <c r="II227" s="22"/>
    </row>
    <row r="228" spans="1:243" s="21" customFormat="1" ht="63">
      <c r="A228" s="59">
        <v>8.03</v>
      </c>
      <c r="B228" s="75" t="s">
        <v>281</v>
      </c>
      <c r="C228" s="33"/>
      <c r="D228" s="65"/>
      <c r="E228" s="65"/>
      <c r="F228" s="65"/>
      <c r="G228" s="65"/>
      <c r="H228" s="65"/>
      <c r="I228" s="65"/>
      <c r="J228" s="65"/>
      <c r="K228" s="65"/>
      <c r="L228" s="65"/>
      <c r="M228" s="65"/>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IA228" s="21">
        <v>8.03</v>
      </c>
      <c r="IB228" s="21" t="s">
        <v>281</v>
      </c>
      <c r="IE228" s="22"/>
      <c r="IF228" s="22"/>
      <c r="IG228" s="22"/>
      <c r="IH228" s="22"/>
      <c r="II228" s="22"/>
    </row>
    <row r="229" spans="1:243" s="21" customFormat="1" ht="28.5">
      <c r="A229" s="57">
        <v>8.04</v>
      </c>
      <c r="B229" s="75" t="s">
        <v>282</v>
      </c>
      <c r="C229" s="33"/>
      <c r="D229" s="76">
        <v>4</v>
      </c>
      <c r="E229" s="77" t="s">
        <v>42</v>
      </c>
      <c r="F229" s="58">
        <v>500.44</v>
      </c>
      <c r="G229" s="43"/>
      <c r="H229" s="37"/>
      <c r="I229" s="38" t="s">
        <v>33</v>
      </c>
      <c r="J229" s="39">
        <f t="shared" si="16"/>
        <v>1</v>
      </c>
      <c r="K229" s="37" t="s">
        <v>34</v>
      </c>
      <c r="L229" s="37" t="s">
        <v>4</v>
      </c>
      <c r="M229" s="40"/>
      <c r="N229" s="49"/>
      <c r="O229" s="49"/>
      <c r="P229" s="50"/>
      <c r="Q229" s="49"/>
      <c r="R229" s="49"/>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2">
        <f t="shared" si="17"/>
        <v>2001.76</v>
      </c>
      <c r="BB229" s="51">
        <f t="shared" si="18"/>
        <v>2001.76</v>
      </c>
      <c r="BC229" s="56" t="str">
        <f t="shared" si="19"/>
        <v>INR  Two Thousand  &amp;One  and Paise Seventy Six Only</v>
      </c>
      <c r="IA229" s="21">
        <v>8.04</v>
      </c>
      <c r="IB229" s="21" t="s">
        <v>282</v>
      </c>
      <c r="ID229" s="21">
        <v>4</v>
      </c>
      <c r="IE229" s="22" t="s">
        <v>42</v>
      </c>
      <c r="IF229" s="22"/>
      <c r="IG229" s="22"/>
      <c r="IH229" s="22"/>
      <c r="II229" s="22"/>
    </row>
    <row r="230" spans="1:243" s="21" customFormat="1" ht="48.75" customHeight="1">
      <c r="A230" s="57">
        <v>8.05</v>
      </c>
      <c r="B230" s="75" t="s">
        <v>283</v>
      </c>
      <c r="C230" s="33"/>
      <c r="D230" s="76">
        <v>1</v>
      </c>
      <c r="E230" s="77" t="s">
        <v>45</v>
      </c>
      <c r="F230" s="58">
        <v>6978.21</v>
      </c>
      <c r="G230" s="43"/>
      <c r="H230" s="37"/>
      <c r="I230" s="38" t="s">
        <v>33</v>
      </c>
      <c r="J230" s="39">
        <f t="shared" si="16"/>
        <v>1</v>
      </c>
      <c r="K230" s="37" t="s">
        <v>34</v>
      </c>
      <c r="L230" s="37" t="s">
        <v>4</v>
      </c>
      <c r="M230" s="40"/>
      <c r="N230" s="49"/>
      <c r="O230" s="49"/>
      <c r="P230" s="50"/>
      <c r="Q230" s="49"/>
      <c r="R230" s="49"/>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2">
        <f t="shared" si="17"/>
        <v>6978.21</v>
      </c>
      <c r="BB230" s="51">
        <f t="shared" si="18"/>
        <v>6978.21</v>
      </c>
      <c r="BC230" s="56" t="str">
        <f t="shared" si="19"/>
        <v>INR  Six Thousand Nine Hundred &amp; Seventy Eight  and Paise Twenty One Only</v>
      </c>
      <c r="IA230" s="21">
        <v>8.05</v>
      </c>
      <c r="IB230" s="21" t="s">
        <v>283</v>
      </c>
      <c r="ID230" s="21">
        <v>1</v>
      </c>
      <c r="IE230" s="22" t="s">
        <v>45</v>
      </c>
      <c r="IF230" s="22"/>
      <c r="IG230" s="22"/>
      <c r="IH230" s="22"/>
      <c r="II230" s="22"/>
    </row>
    <row r="231" spans="1:243" s="21" customFormat="1" ht="47.25">
      <c r="A231" s="59">
        <v>8.06</v>
      </c>
      <c r="B231" s="75" t="s">
        <v>284</v>
      </c>
      <c r="C231" s="33"/>
      <c r="D231" s="65"/>
      <c r="E231" s="65"/>
      <c r="F231" s="65"/>
      <c r="G231" s="65"/>
      <c r="H231" s="65"/>
      <c r="I231" s="65"/>
      <c r="J231" s="65"/>
      <c r="K231" s="65"/>
      <c r="L231" s="65"/>
      <c r="M231" s="65"/>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IA231" s="21">
        <v>8.06</v>
      </c>
      <c r="IB231" s="21" t="s">
        <v>284</v>
      </c>
      <c r="IE231" s="22"/>
      <c r="IF231" s="22"/>
      <c r="IG231" s="22"/>
      <c r="IH231" s="22"/>
      <c r="II231" s="22"/>
    </row>
    <row r="232" spans="1:243" s="21" customFormat="1" ht="31.5" customHeight="1">
      <c r="A232" s="57">
        <v>8.07</v>
      </c>
      <c r="B232" s="75" t="s">
        <v>285</v>
      </c>
      <c r="C232" s="33"/>
      <c r="D232" s="76">
        <v>15</v>
      </c>
      <c r="E232" s="77" t="s">
        <v>43</v>
      </c>
      <c r="F232" s="58">
        <v>69.71</v>
      </c>
      <c r="G232" s="43"/>
      <c r="H232" s="37"/>
      <c r="I232" s="38" t="s">
        <v>33</v>
      </c>
      <c r="J232" s="39">
        <f t="shared" si="16"/>
        <v>1</v>
      </c>
      <c r="K232" s="37" t="s">
        <v>34</v>
      </c>
      <c r="L232" s="37" t="s">
        <v>4</v>
      </c>
      <c r="M232" s="40"/>
      <c r="N232" s="49"/>
      <c r="O232" s="49"/>
      <c r="P232" s="50"/>
      <c r="Q232" s="49"/>
      <c r="R232" s="49"/>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2">
        <f t="shared" si="17"/>
        <v>1045.65</v>
      </c>
      <c r="BB232" s="51">
        <f t="shared" si="18"/>
        <v>1045.65</v>
      </c>
      <c r="BC232" s="56" t="str">
        <f t="shared" si="19"/>
        <v>INR  One Thousand  &amp;Forty Five  and Paise Sixty Five Only</v>
      </c>
      <c r="IA232" s="21">
        <v>8.07</v>
      </c>
      <c r="IB232" s="21" t="s">
        <v>285</v>
      </c>
      <c r="ID232" s="21">
        <v>15</v>
      </c>
      <c r="IE232" s="22" t="s">
        <v>43</v>
      </c>
      <c r="IF232" s="22"/>
      <c r="IG232" s="22"/>
      <c r="IH232" s="22"/>
      <c r="II232" s="22"/>
    </row>
    <row r="233" spans="1:243" s="21" customFormat="1" ht="126">
      <c r="A233" s="57">
        <v>8.08</v>
      </c>
      <c r="B233" s="75" t="s">
        <v>286</v>
      </c>
      <c r="C233" s="33"/>
      <c r="D233" s="65"/>
      <c r="E233" s="65"/>
      <c r="F233" s="65"/>
      <c r="G233" s="65"/>
      <c r="H233" s="65"/>
      <c r="I233" s="65"/>
      <c r="J233" s="65"/>
      <c r="K233" s="65"/>
      <c r="L233" s="65"/>
      <c r="M233" s="65"/>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IA233" s="21">
        <v>8.08</v>
      </c>
      <c r="IB233" s="21" t="s">
        <v>286</v>
      </c>
      <c r="IE233" s="22"/>
      <c r="IF233" s="22"/>
      <c r="IG233" s="22"/>
      <c r="IH233" s="22"/>
      <c r="II233" s="22"/>
    </row>
    <row r="234" spans="1:243" s="21" customFormat="1" ht="42.75">
      <c r="A234" s="59">
        <v>8.09</v>
      </c>
      <c r="B234" s="75" t="s">
        <v>287</v>
      </c>
      <c r="C234" s="33"/>
      <c r="D234" s="76">
        <v>5</v>
      </c>
      <c r="E234" s="77" t="s">
        <v>42</v>
      </c>
      <c r="F234" s="58">
        <v>1841.65</v>
      </c>
      <c r="G234" s="43"/>
      <c r="H234" s="37"/>
      <c r="I234" s="38" t="s">
        <v>33</v>
      </c>
      <c r="J234" s="39">
        <f t="shared" si="16"/>
        <v>1</v>
      </c>
      <c r="K234" s="37" t="s">
        <v>34</v>
      </c>
      <c r="L234" s="37" t="s">
        <v>4</v>
      </c>
      <c r="M234" s="40"/>
      <c r="N234" s="49"/>
      <c r="O234" s="49"/>
      <c r="P234" s="50"/>
      <c r="Q234" s="49"/>
      <c r="R234" s="49"/>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2">
        <f t="shared" si="17"/>
        <v>9208.25</v>
      </c>
      <c r="BB234" s="51">
        <f t="shared" si="18"/>
        <v>9208.25</v>
      </c>
      <c r="BC234" s="56" t="str">
        <f t="shared" si="19"/>
        <v>INR  Nine Thousand Two Hundred &amp; Eight  and Paise Twenty Five Only</v>
      </c>
      <c r="IA234" s="21">
        <v>8.09</v>
      </c>
      <c r="IB234" s="21" t="s">
        <v>287</v>
      </c>
      <c r="ID234" s="21">
        <v>5</v>
      </c>
      <c r="IE234" s="22" t="s">
        <v>42</v>
      </c>
      <c r="IF234" s="22"/>
      <c r="IG234" s="22"/>
      <c r="IH234" s="22"/>
      <c r="II234" s="22"/>
    </row>
    <row r="235" spans="1:243" s="21" customFormat="1" ht="126">
      <c r="A235" s="57">
        <v>8.1</v>
      </c>
      <c r="B235" s="75" t="s">
        <v>288</v>
      </c>
      <c r="C235" s="33"/>
      <c r="D235" s="65"/>
      <c r="E235" s="65"/>
      <c r="F235" s="65"/>
      <c r="G235" s="65"/>
      <c r="H235" s="65"/>
      <c r="I235" s="65"/>
      <c r="J235" s="65"/>
      <c r="K235" s="65"/>
      <c r="L235" s="65"/>
      <c r="M235" s="65"/>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IA235" s="21">
        <v>8.1</v>
      </c>
      <c r="IB235" s="21" t="s">
        <v>288</v>
      </c>
      <c r="IE235" s="22"/>
      <c r="IF235" s="22"/>
      <c r="IG235" s="22"/>
      <c r="IH235" s="22"/>
      <c r="II235" s="22"/>
    </row>
    <row r="236" spans="1:243" s="21" customFormat="1" ht="28.5">
      <c r="A236" s="57">
        <v>8.11</v>
      </c>
      <c r="B236" s="75" t="s">
        <v>289</v>
      </c>
      <c r="C236" s="33"/>
      <c r="D236" s="76">
        <v>25</v>
      </c>
      <c r="E236" s="77" t="s">
        <v>42</v>
      </c>
      <c r="F236" s="58">
        <v>1496.36</v>
      </c>
      <c r="G236" s="43"/>
      <c r="H236" s="37"/>
      <c r="I236" s="38" t="s">
        <v>33</v>
      </c>
      <c r="J236" s="39">
        <f t="shared" si="16"/>
        <v>1</v>
      </c>
      <c r="K236" s="37" t="s">
        <v>34</v>
      </c>
      <c r="L236" s="37" t="s">
        <v>4</v>
      </c>
      <c r="M236" s="40"/>
      <c r="N236" s="49"/>
      <c r="O236" s="49"/>
      <c r="P236" s="50"/>
      <c r="Q236" s="49"/>
      <c r="R236" s="49"/>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2">
        <f t="shared" si="17"/>
        <v>37409</v>
      </c>
      <c r="BB236" s="51">
        <f t="shared" si="18"/>
        <v>37409</v>
      </c>
      <c r="BC236" s="56" t="str">
        <f t="shared" si="19"/>
        <v>INR  Thirty Seven Thousand Four Hundred &amp; Nine  Only</v>
      </c>
      <c r="IA236" s="21">
        <v>8.11</v>
      </c>
      <c r="IB236" s="21" t="s">
        <v>289</v>
      </c>
      <c r="ID236" s="21">
        <v>25</v>
      </c>
      <c r="IE236" s="22" t="s">
        <v>42</v>
      </c>
      <c r="IF236" s="22"/>
      <c r="IG236" s="22"/>
      <c r="IH236" s="22"/>
      <c r="II236" s="22"/>
    </row>
    <row r="237" spans="1:243" s="21" customFormat="1" ht="94.5" customHeight="1">
      <c r="A237" s="59">
        <v>8.12</v>
      </c>
      <c r="B237" s="75" t="s">
        <v>290</v>
      </c>
      <c r="C237" s="33"/>
      <c r="D237" s="76">
        <v>5</v>
      </c>
      <c r="E237" s="77" t="s">
        <v>42</v>
      </c>
      <c r="F237" s="58">
        <v>1787.42</v>
      </c>
      <c r="G237" s="43"/>
      <c r="H237" s="37"/>
      <c r="I237" s="38" t="s">
        <v>33</v>
      </c>
      <c r="J237" s="39">
        <f t="shared" si="16"/>
        <v>1</v>
      </c>
      <c r="K237" s="37" t="s">
        <v>34</v>
      </c>
      <c r="L237" s="37" t="s">
        <v>4</v>
      </c>
      <c r="M237" s="40"/>
      <c r="N237" s="49"/>
      <c r="O237" s="49"/>
      <c r="P237" s="50"/>
      <c r="Q237" s="49"/>
      <c r="R237" s="49"/>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2">
        <f t="shared" si="17"/>
        <v>8937.1</v>
      </c>
      <c r="BB237" s="51">
        <f t="shared" si="18"/>
        <v>8937.1</v>
      </c>
      <c r="BC237" s="56" t="str">
        <f t="shared" si="19"/>
        <v>INR  Eight Thousand Nine Hundred &amp; Thirty Seven  and Paise Ten Only</v>
      </c>
      <c r="IA237" s="21">
        <v>8.12</v>
      </c>
      <c r="IB237" s="21" t="s">
        <v>290</v>
      </c>
      <c r="ID237" s="21">
        <v>5</v>
      </c>
      <c r="IE237" s="22" t="s">
        <v>42</v>
      </c>
      <c r="IF237" s="22"/>
      <c r="IG237" s="22"/>
      <c r="IH237" s="22"/>
      <c r="II237" s="22"/>
    </row>
    <row r="238" spans="1:243" s="21" customFormat="1" ht="126">
      <c r="A238" s="57">
        <v>8.13</v>
      </c>
      <c r="B238" s="75" t="s">
        <v>291</v>
      </c>
      <c r="C238" s="33"/>
      <c r="D238" s="65"/>
      <c r="E238" s="65"/>
      <c r="F238" s="65"/>
      <c r="G238" s="65"/>
      <c r="H238" s="65"/>
      <c r="I238" s="65"/>
      <c r="J238" s="65"/>
      <c r="K238" s="65"/>
      <c r="L238" s="65"/>
      <c r="M238" s="65"/>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IA238" s="21">
        <v>8.13</v>
      </c>
      <c r="IB238" s="21" t="s">
        <v>291</v>
      </c>
      <c r="IE238" s="22"/>
      <c r="IF238" s="22"/>
      <c r="IG238" s="22"/>
      <c r="IH238" s="22"/>
      <c r="II238" s="22"/>
    </row>
    <row r="239" spans="1:243" s="21" customFormat="1" ht="42.75">
      <c r="A239" s="57">
        <v>8.14</v>
      </c>
      <c r="B239" s="75" t="s">
        <v>292</v>
      </c>
      <c r="C239" s="33"/>
      <c r="D239" s="76">
        <v>10</v>
      </c>
      <c r="E239" s="77" t="s">
        <v>42</v>
      </c>
      <c r="F239" s="58">
        <v>1132.84</v>
      </c>
      <c r="G239" s="43"/>
      <c r="H239" s="37"/>
      <c r="I239" s="38" t="s">
        <v>33</v>
      </c>
      <c r="J239" s="39">
        <f t="shared" si="16"/>
        <v>1</v>
      </c>
      <c r="K239" s="37" t="s">
        <v>34</v>
      </c>
      <c r="L239" s="37" t="s">
        <v>4</v>
      </c>
      <c r="M239" s="40"/>
      <c r="N239" s="49"/>
      <c r="O239" s="49"/>
      <c r="P239" s="50"/>
      <c r="Q239" s="49"/>
      <c r="R239" s="49"/>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2">
        <f t="shared" si="17"/>
        <v>11328.4</v>
      </c>
      <c r="BB239" s="51">
        <f t="shared" si="18"/>
        <v>11328.4</v>
      </c>
      <c r="BC239" s="56" t="str">
        <f t="shared" si="19"/>
        <v>INR  Eleven Thousand Three Hundred &amp; Twenty Eight  and Paise Forty Only</v>
      </c>
      <c r="IA239" s="21">
        <v>8.14</v>
      </c>
      <c r="IB239" s="21" t="s">
        <v>292</v>
      </c>
      <c r="ID239" s="21">
        <v>10</v>
      </c>
      <c r="IE239" s="22" t="s">
        <v>42</v>
      </c>
      <c r="IF239" s="22"/>
      <c r="IG239" s="22"/>
      <c r="IH239" s="22"/>
      <c r="II239" s="22"/>
    </row>
    <row r="240" spans="1:243" s="21" customFormat="1" ht="47.25">
      <c r="A240" s="59">
        <v>8.15</v>
      </c>
      <c r="B240" s="75" t="s">
        <v>293</v>
      </c>
      <c r="C240" s="33"/>
      <c r="D240" s="76">
        <v>15</v>
      </c>
      <c r="E240" s="77" t="s">
        <v>43</v>
      </c>
      <c r="F240" s="58">
        <v>137.97</v>
      </c>
      <c r="G240" s="43"/>
      <c r="H240" s="37"/>
      <c r="I240" s="38" t="s">
        <v>33</v>
      </c>
      <c r="J240" s="39">
        <f t="shared" si="16"/>
        <v>1</v>
      </c>
      <c r="K240" s="37" t="s">
        <v>34</v>
      </c>
      <c r="L240" s="37" t="s">
        <v>4</v>
      </c>
      <c r="M240" s="40"/>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2">
        <f t="shared" si="17"/>
        <v>2069.55</v>
      </c>
      <c r="BB240" s="51">
        <f t="shared" si="18"/>
        <v>2069.55</v>
      </c>
      <c r="BC240" s="56" t="str">
        <f t="shared" si="19"/>
        <v>INR  Two Thousand  &amp;Sixty Nine  and Paise Fifty Five Only</v>
      </c>
      <c r="IA240" s="21">
        <v>8.15</v>
      </c>
      <c r="IB240" s="21" t="s">
        <v>293</v>
      </c>
      <c r="ID240" s="21">
        <v>15</v>
      </c>
      <c r="IE240" s="22" t="s">
        <v>43</v>
      </c>
      <c r="IF240" s="22"/>
      <c r="IG240" s="22"/>
      <c r="IH240" s="22"/>
      <c r="II240" s="22"/>
    </row>
    <row r="241" spans="1:243" s="21" customFormat="1" ht="47.25">
      <c r="A241" s="57">
        <v>8.16</v>
      </c>
      <c r="B241" s="75" t="s">
        <v>294</v>
      </c>
      <c r="C241" s="33"/>
      <c r="D241" s="76">
        <v>10</v>
      </c>
      <c r="E241" s="77" t="s">
        <v>42</v>
      </c>
      <c r="F241" s="58">
        <v>31.87</v>
      </c>
      <c r="G241" s="43"/>
      <c r="H241" s="37"/>
      <c r="I241" s="38" t="s">
        <v>33</v>
      </c>
      <c r="J241" s="39">
        <f t="shared" si="16"/>
        <v>1</v>
      </c>
      <c r="K241" s="37" t="s">
        <v>34</v>
      </c>
      <c r="L241" s="37" t="s">
        <v>4</v>
      </c>
      <c r="M241" s="40"/>
      <c r="N241" s="49"/>
      <c r="O241" s="49"/>
      <c r="P241" s="50"/>
      <c r="Q241" s="49"/>
      <c r="R241" s="49"/>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2">
        <f t="shared" si="17"/>
        <v>318.7</v>
      </c>
      <c r="BB241" s="51">
        <f t="shared" si="18"/>
        <v>318.7</v>
      </c>
      <c r="BC241" s="56" t="str">
        <f t="shared" si="19"/>
        <v>INR  Three Hundred &amp; Eighteen  and Paise Seventy Only</v>
      </c>
      <c r="IA241" s="21">
        <v>8.16</v>
      </c>
      <c r="IB241" s="21" t="s">
        <v>294</v>
      </c>
      <c r="ID241" s="21">
        <v>10</v>
      </c>
      <c r="IE241" s="22" t="s">
        <v>42</v>
      </c>
      <c r="IF241" s="22"/>
      <c r="IG241" s="22"/>
      <c r="IH241" s="22"/>
      <c r="II241" s="22"/>
    </row>
    <row r="242" spans="1:243" s="21" customFormat="1" ht="236.25">
      <c r="A242" s="57">
        <v>8.17</v>
      </c>
      <c r="B242" s="75" t="s">
        <v>295</v>
      </c>
      <c r="C242" s="33"/>
      <c r="D242" s="76">
        <v>15</v>
      </c>
      <c r="E242" s="77" t="s">
        <v>42</v>
      </c>
      <c r="F242" s="58">
        <v>822.88</v>
      </c>
      <c r="G242" s="43"/>
      <c r="H242" s="37"/>
      <c r="I242" s="38" t="s">
        <v>33</v>
      </c>
      <c r="J242" s="39">
        <f t="shared" si="16"/>
        <v>1</v>
      </c>
      <c r="K242" s="37" t="s">
        <v>34</v>
      </c>
      <c r="L242" s="37" t="s">
        <v>4</v>
      </c>
      <c r="M242" s="40"/>
      <c r="N242" s="49"/>
      <c r="O242" s="49"/>
      <c r="P242" s="50"/>
      <c r="Q242" s="49"/>
      <c r="R242" s="49"/>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2">
        <f t="shared" si="17"/>
        <v>12343.2</v>
      </c>
      <c r="BB242" s="51">
        <f t="shared" si="18"/>
        <v>12343.2</v>
      </c>
      <c r="BC242" s="56" t="str">
        <f t="shared" si="19"/>
        <v>INR  Twelve Thousand Three Hundred &amp; Forty Three  and Paise Twenty Only</v>
      </c>
      <c r="IA242" s="21">
        <v>8.17</v>
      </c>
      <c r="IB242" s="21" t="s">
        <v>295</v>
      </c>
      <c r="ID242" s="21">
        <v>15</v>
      </c>
      <c r="IE242" s="22" t="s">
        <v>42</v>
      </c>
      <c r="IF242" s="22"/>
      <c r="IG242" s="22"/>
      <c r="IH242" s="22"/>
      <c r="II242" s="22"/>
    </row>
    <row r="243" spans="1:243" s="21" customFormat="1" ht="189">
      <c r="A243" s="59">
        <v>8.18</v>
      </c>
      <c r="B243" s="75" t="s">
        <v>296</v>
      </c>
      <c r="C243" s="33"/>
      <c r="D243" s="65"/>
      <c r="E243" s="65"/>
      <c r="F243" s="65"/>
      <c r="G243" s="65"/>
      <c r="H243" s="65"/>
      <c r="I243" s="65"/>
      <c r="J243" s="65"/>
      <c r="K243" s="65"/>
      <c r="L243" s="65"/>
      <c r="M243" s="65"/>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IA243" s="21">
        <v>8.18</v>
      </c>
      <c r="IB243" s="21" t="s">
        <v>296</v>
      </c>
      <c r="IE243" s="22"/>
      <c r="IF243" s="22"/>
      <c r="IG243" s="22"/>
      <c r="IH243" s="22"/>
      <c r="II243" s="22"/>
    </row>
    <row r="244" spans="1:243" s="21" customFormat="1" ht="42.75">
      <c r="A244" s="57">
        <v>8.19</v>
      </c>
      <c r="B244" s="75" t="s">
        <v>71</v>
      </c>
      <c r="C244" s="33"/>
      <c r="D244" s="76">
        <v>30</v>
      </c>
      <c r="E244" s="77" t="s">
        <v>42</v>
      </c>
      <c r="F244" s="58">
        <v>1242.13</v>
      </c>
      <c r="G244" s="43"/>
      <c r="H244" s="37"/>
      <c r="I244" s="38" t="s">
        <v>33</v>
      </c>
      <c r="J244" s="39">
        <f t="shared" si="16"/>
        <v>1</v>
      </c>
      <c r="K244" s="37" t="s">
        <v>34</v>
      </c>
      <c r="L244" s="37" t="s">
        <v>4</v>
      </c>
      <c r="M244" s="40"/>
      <c r="N244" s="49"/>
      <c r="O244" s="49"/>
      <c r="P244" s="50"/>
      <c r="Q244" s="49"/>
      <c r="R244" s="49"/>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2">
        <f t="shared" si="17"/>
        <v>37263.9</v>
      </c>
      <c r="BB244" s="51">
        <f t="shared" si="18"/>
        <v>37263.9</v>
      </c>
      <c r="BC244" s="56" t="str">
        <f t="shared" si="19"/>
        <v>INR  Thirty Seven Thousand Two Hundred &amp; Sixty Three  and Paise Ninety Only</v>
      </c>
      <c r="IA244" s="21">
        <v>8.19</v>
      </c>
      <c r="IB244" s="21" t="s">
        <v>71</v>
      </c>
      <c r="ID244" s="21">
        <v>30</v>
      </c>
      <c r="IE244" s="22" t="s">
        <v>42</v>
      </c>
      <c r="IF244" s="22"/>
      <c r="IG244" s="22"/>
      <c r="IH244" s="22"/>
      <c r="II244" s="22"/>
    </row>
    <row r="245" spans="1:243" s="21" customFormat="1" ht="299.25">
      <c r="A245" s="57">
        <v>8.2</v>
      </c>
      <c r="B245" s="75" t="s">
        <v>297</v>
      </c>
      <c r="C245" s="33"/>
      <c r="D245" s="65"/>
      <c r="E245" s="65"/>
      <c r="F245" s="65"/>
      <c r="G245" s="65"/>
      <c r="H245" s="65"/>
      <c r="I245" s="65"/>
      <c r="J245" s="65"/>
      <c r="K245" s="65"/>
      <c r="L245" s="65"/>
      <c r="M245" s="65"/>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IA245" s="21">
        <v>8.2</v>
      </c>
      <c r="IB245" s="21" t="s">
        <v>297</v>
      </c>
      <c r="IE245" s="22"/>
      <c r="IF245" s="22"/>
      <c r="IG245" s="22"/>
      <c r="IH245" s="22"/>
      <c r="II245" s="22"/>
    </row>
    <row r="246" spans="1:243" s="21" customFormat="1" ht="31.5">
      <c r="A246" s="59">
        <v>8.21</v>
      </c>
      <c r="B246" s="75" t="s">
        <v>298</v>
      </c>
      <c r="C246" s="33"/>
      <c r="D246" s="65"/>
      <c r="E246" s="65"/>
      <c r="F246" s="65"/>
      <c r="G246" s="65"/>
      <c r="H246" s="65"/>
      <c r="I246" s="65"/>
      <c r="J246" s="65"/>
      <c r="K246" s="65"/>
      <c r="L246" s="65"/>
      <c r="M246" s="65"/>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IA246" s="21">
        <v>8.21</v>
      </c>
      <c r="IB246" s="21" t="s">
        <v>298</v>
      </c>
      <c r="IE246" s="22"/>
      <c r="IF246" s="22"/>
      <c r="IG246" s="22"/>
      <c r="IH246" s="22"/>
      <c r="II246" s="22"/>
    </row>
    <row r="247" spans="1:243" s="21" customFormat="1" ht="28.5">
      <c r="A247" s="57">
        <v>8.22</v>
      </c>
      <c r="B247" s="75" t="s">
        <v>299</v>
      </c>
      <c r="C247" s="33"/>
      <c r="D247" s="76">
        <v>5</v>
      </c>
      <c r="E247" s="77" t="s">
        <v>42</v>
      </c>
      <c r="F247" s="58">
        <v>1128.1</v>
      </c>
      <c r="G247" s="43"/>
      <c r="H247" s="37"/>
      <c r="I247" s="38" t="s">
        <v>33</v>
      </c>
      <c r="J247" s="39">
        <f t="shared" si="16"/>
        <v>1</v>
      </c>
      <c r="K247" s="37" t="s">
        <v>34</v>
      </c>
      <c r="L247" s="37" t="s">
        <v>4</v>
      </c>
      <c r="M247" s="40"/>
      <c r="N247" s="49"/>
      <c r="O247" s="49"/>
      <c r="P247" s="50"/>
      <c r="Q247" s="49"/>
      <c r="R247" s="49"/>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2">
        <f t="shared" si="17"/>
        <v>5640.5</v>
      </c>
      <c r="BB247" s="51">
        <f t="shared" si="18"/>
        <v>5640.5</v>
      </c>
      <c r="BC247" s="56" t="str">
        <f t="shared" si="19"/>
        <v>INR  Five Thousand Six Hundred &amp; Forty  and Paise Fifty Only</v>
      </c>
      <c r="IA247" s="21">
        <v>8.22</v>
      </c>
      <c r="IB247" s="21" t="s">
        <v>299</v>
      </c>
      <c r="ID247" s="21">
        <v>5</v>
      </c>
      <c r="IE247" s="22" t="s">
        <v>42</v>
      </c>
      <c r="IF247" s="22"/>
      <c r="IG247" s="22"/>
      <c r="IH247" s="22"/>
      <c r="II247" s="22"/>
    </row>
    <row r="248" spans="1:243" s="21" customFormat="1" ht="28.5">
      <c r="A248" s="57">
        <v>8.23</v>
      </c>
      <c r="B248" s="75" t="s">
        <v>300</v>
      </c>
      <c r="C248" s="33"/>
      <c r="D248" s="76">
        <v>5</v>
      </c>
      <c r="E248" s="77" t="s">
        <v>42</v>
      </c>
      <c r="F248" s="58">
        <v>1203.68</v>
      </c>
      <c r="G248" s="43"/>
      <c r="H248" s="37"/>
      <c r="I248" s="38" t="s">
        <v>33</v>
      </c>
      <c r="J248" s="39">
        <f t="shared" si="16"/>
        <v>1</v>
      </c>
      <c r="K248" s="37" t="s">
        <v>34</v>
      </c>
      <c r="L248" s="37" t="s">
        <v>4</v>
      </c>
      <c r="M248" s="40"/>
      <c r="N248" s="49"/>
      <c r="O248" s="49"/>
      <c r="P248" s="50"/>
      <c r="Q248" s="49"/>
      <c r="R248" s="49"/>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2">
        <f t="shared" si="17"/>
        <v>6018.4</v>
      </c>
      <c r="BB248" s="51">
        <f t="shared" si="18"/>
        <v>6018.4</v>
      </c>
      <c r="BC248" s="56" t="str">
        <f t="shared" si="19"/>
        <v>INR  Six Thousand  &amp;Eighteen  and Paise Forty Only</v>
      </c>
      <c r="IA248" s="21">
        <v>8.23</v>
      </c>
      <c r="IB248" s="21" t="s">
        <v>300</v>
      </c>
      <c r="ID248" s="21">
        <v>5</v>
      </c>
      <c r="IE248" s="22" t="s">
        <v>42</v>
      </c>
      <c r="IF248" s="22"/>
      <c r="IG248" s="22"/>
      <c r="IH248" s="22"/>
      <c r="II248" s="22"/>
    </row>
    <row r="249" spans="1:243" s="21" customFormat="1" ht="31.5">
      <c r="A249" s="59">
        <v>8.23999999999999</v>
      </c>
      <c r="B249" s="75" t="s">
        <v>301</v>
      </c>
      <c r="C249" s="33"/>
      <c r="D249" s="65"/>
      <c r="E249" s="65"/>
      <c r="F249" s="65"/>
      <c r="G249" s="65"/>
      <c r="H249" s="65"/>
      <c r="I249" s="65"/>
      <c r="J249" s="65"/>
      <c r="K249" s="65"/>
      <c r="L249" s="65"/>
      <c r="M249" s="65"/>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IA249" s="21">
        <v>8.23999999999999</v>
      </c>
      <c r="IB249" s="21" t="s">
        <v>301</v>
      </c>
      <c r="IE249" s="22"/>
      <c r="IF249" s="22"/>
      <c r="IG249" s="22"/>
      <c r="IH249" s="22"/>
      <c r="II249" s="22"/>
    </row>
    <row r="250" spans="1:243" s="21" customFormat="1" ht="31.5" customHeight="1">
      <c r="A250" s="57">
        <v>8.24999999999999</v>
      </c>
      <c r="B250" s="75" t="s">
        <v>302</v>
      </c>
      <c r="C250" s="33"/>
      <c r="D250" s="76">
        <v>15</v>
      </c>
      <c r="E250" s="77" t="s">
        <v>42</v>
      </c>
      <c r="F250" s="58">
        <v>1149.54</v>
      </c>
      <c r="G250" s="43"/>
      <c r="H250" s="37"/>
      <c r="I250" s="38" t="s">
        <v>33</v>
      </c>
      <c r="J250" s="39">
        <f t="shared" si="16"/>
        <v>1</v>
      </c>
      <c r="K250" s="37" t="s">
        <v>34</v>
      </c>
      <c r="L250" s="37" t="s">
        <v>4</v>
      </c>
      <c r="M250" s="40"/>
      <c r="N250" s="49"/>
      <c r="O250" s="49"/>
      <c r="P250" s="50"/>
      <c r="Q250" s="49"/>
      <c r="R250" s="49"/>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2">
        <f t="shared" si="17"/>
        <v>17243.1</v>
      </c>
      <c r="BB250" s="51">
        <f t="shared" si="18"/>
        <v>17243.1</v>
      </c>
      <c r="BC250" s="56" t="str">
        <f t="shared" si="19"/>
        <v>INR  Seventeen Thousand Two Hundred &amp; Forty Three  and Paise Ten Only</v>
      </c>
      <c r="IA250" s="21">
        <v>8.24999999999999</v>
      </c>
      <c r="IB250" s="21" t="s">
        <v>302</v>
      </c>
      <c r="ID250" s="21">
        <v>15</v>
      </c>
      <c r="IE250" s="22" t="s">
        <v>42</v>
      </c>
      <c r="IF250" s="22"/>
      <c r="IG250" s="22"/>
      <c r="IH250" s="22"/>
      <c r="II250" s="22"/>
    </row>
    <row r="251" spans="1:243" s="21" customFormat="1" ht="78.75">
      <c r="A251" s="57">
        <v>8.25999999999999</v>
      </c>
      <c r="B251" s="75" t="s">
        <v>303</v>
      </c>
      <c r="C251" s="33"/>
      <c r="D251" s="76">
        <v>30</v>
      </c>
      <c r="E251" s="77" t="s">
        <v>42</v>
      </c>
      <c r="F251" s="58">
        <v>644.72</v>
      </c>
      <c r="G251" s="43"/>
      <c r="H251" s="37"/>
      <c r="I251" s="38" t="s">
        <v>33</v>
      </c>
      <c r="J251" s="39">
        <f t="shared" si="16"/>
        <v>1</v>
      </c>
      <c r="K251" s="37" t="s">
        <v>34</v>
      </c>
      <c r="L251" s="37" t="s">
        <v>4</v>
      </c>
      <c r="M251" s="40"/>
      <c r="N251" s="49"/>
      <c r="O251" s="49"/>
      <c r="P251" s="50"/>
      <c r="Q251" s="49"/>
      <c r="R251" s="49"/>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2">
        <f t="shared" si="17"/>
        <v>19341.6</v>
      </c>
      <c r="BB251" s="51">
        <f t="shared" si="18"/>
        <v>19341.6</v>
      </c>
      <c r="BC251" s="56" t="str">
        <f t="shared" si="19"/>
        <v>INR  Nineteen Thousand Three Hundred &amp; Forty One  and Paise Sixty Only</v>
      </c>
      <c r="IA251" s="21">
        <v>8.25999999999999</v>
      </c>
      <c r="IB251" s="21" t="s">
        <v>303</v>
      </c>
      <c r="ID251" s="21">
        <v>30</v>
      </c>
      <c r="IE251" s="22" t="s">
        <v>42</v>
      </c>
      <c r="IF251" s="22"/>
      <c r="IG251" s="22"/>
      <c r="IH251" s="22"/>
      <c r="II251" s="22"/>
    </row>
    <row r="252" spans="1:243" s="21" customFormat="1" ht="78.75">
      <c r="A252" s="59">
        <v>8.26999999999999</v>
      </c>
      <c r="B252" s="75" t="s">
        <v>304</v>
      </c>
      <c r="C252" s="33"/>
      <c r="D252" s="76">
        <v>30</v>
      </c>
      <c r="E252" s="77" t="s">
        <v>42</v>
      </c>
      <c r="F252" s="58">
        <v>555.55</v>
      </c>
      <c r="G252" s="43"/>
      <c r="H252" s="37"/>
      <c r="I252" s="38" t="s">
        <v>33</v>
      </c>
      <c r="J252" s="39">
        <f t="shared" si="16"/>
        <v>1</v>
      </c>
      <c r="K252" s="37" t="s">
        <v>34</v>
      </c>
      <c r="L252" s="37" t="s">
        <v>4</v>
      </c>
      <c r="M252" s="40"/>
      <c r="N252" s="49"/>
      <c r="O252" s="49"/>
      <c r="P252" s="50"/>
      <c r="Q252" s="49"/>
      <c r="R252" s="49"/>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2">
        <f t="shared" si="17"/>
        <v>16666.5</v>
      </c>
      <c r="BB252" s="51">
        <f t="shared" si="18"/>
        <v>16666.5</v>
      </c>
      <c r="BC252" s="56" t="str">
        <f t="shared" si="19"/>
        <v>INR  Sixteen Thousand Six Hundred &amp; Sixty Six  and Paise Fifty Only</v>
      </c>
      <c r="IA252" s="21">
        <v>8.26999999999999</v>
      </c>
      <c r="IB252" s="21" t="s">
        <v>304</v>
      </c>
      <c r="ID252" s="21">
        <v>30</v>
      </c>
      <c r="IE252" s="22" t="s">
        <v>42</v>
      </c>
      <c r="IF252" s="22"/>
      <c r="IG252" s="22"/>
      <c r="IH252" s="22"/>
      <c r="II252" s="22"/>
    </row>
    <row r="253" spans="1:243" s="21" customFormat="1" ht="204.75">
      <c r="A253" s="57">
        <v>8.27999999999999</v>
      </c>
      <c r="B253" s="75" t="s">
        <v>305</v>
      </c>
      <c r="C253" s="33"/>
      <c r="D253" s="65"/>
      <c r="E253" s="65"/>
      <c r="F253" s="65"/>
      <c r="G253" s="65"/>
      <c r="H253" s="65"/>
      <c r="I253" s="65"/>
      <c r="J253" s="65"/>
      <c r="K253" s="65"/>
      <c r="L253" s="65"/>
      <c r="M253" s="65"/>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IA253" s="21">
        <v>8.27999999999999</v>
      </c>
      <c r="IB253" s="21" t="s">
        <v>305</v>
      </c>
      <c r="IE253" s="22"/>
      <c r="IF253" s="22"/>
      <c r="IG253" s="22"/>
      <c r="IH253" s="22"/>
      <c r="II253" s="22"/>
    </row>
    <row r="254" spans="1:243" s="21" customFormat="1" ht="42.75">
      <c r="A254" s="57">
        <v>8.28999999999999</v>
      </c>
      <c r="B254" s="75" t="s">
        <v>71</v>
      </c>
      <c r="C254" s="33"/>
      <c r="D254" s="76">
        <v>10</v>
      </c>
      <c r="E254" s="77" t="s">
        <v>42</v>
      </c>
      <c r="F254" s="58">
        <v>1285.84</v>
      </c>
      <c r="G254" s="43"/>
      <c r="H254" s="37"/>
      <c r="I254" s="38" t="s">
        <v>33</v>
      </c>
      <c r="J254" s="39">
        <f t="shared" si="16"/>
        <v>1</v>
      </c>
      <c r="K254" s="37" t="s">
        <v>34</v>
      </c>
      <c r="L254" s="37" t="s">
        <v>4</v>
      </c>
      <c r="M254" s="40"/>
      <c r="N254" s="49"/>
      <c r="O254" s="49"/>
      <c r="P254" s="50"/>
      <c r="Q254" s="49"/>
      <c r="R254" s="49"/>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2">
        <f t="shared" si="17"/>
        <v>12858.4</v>
      </c>
      <c r="BB254" s="51">
        <f t="shared" si="18"/>
        <v>12858.4</v>
      </c>
      <c r="BC254" s="56" t="str">
        <f t="shared" si="19"/>
        <v>INR  Twelve Thousand Eight Hundred &amp; Fifty Eight  and Paise Forty Only</v>
      </c>
      <c r="IA254" s="21">
        <v>8.28999999999999</v>
      </c>
      <c r="IB254" s="21" t="s">
        <v>71</v>
      </c>
      <c r="ID254" s="21">
        <v>10</v>
      </c>
      <c r="IE254" s="22" t="s">
        <v>42</v>
      </c>
      <c r="IF254" s="22"/>
      <c r="IG254" s="22"/>
      <c r="IH254" s="22"/>
      <c r="II254" s="22"/>
    </row>
    <row r="255" spans="1:243" s="21" customFormat="1" ht="42.75">
      <c r="A255" s="59">
        <v>8.29999999999999</v>
      </c>
      <c r="B255" s="75" t="s">
        <v>306</v>
      </c>
      <c r="C255" s="33"/>
      <c r="D255" s="76">
        <v>10</v>
      </c>
      <c r="E255" s="77" t="s">
        <v>42</v>
      </c>
      <c r="F255" s="58">
        <v>1694.65</v>
      </c>
      <c r="G255" s="43"/>
      <c r="H255" s="37"/>
      <c r="I255" s="38" t="s">
        <v>33</v>
      </c>
      <c r="J255" s="39">
        <f aca="true" t="shared" si="20" ref="J255:J318">IF(I255="Less(-)",-1,1)</f>
        <v>1</v>
      </c>
      <c r="K255" s="37" t="s">
        <v>34</v>
      </c>
      <c r="L255" s="37" t="s">
        <v>4</v>
      </c>
      <c r="M255" s="40"/>
      <c r="N255" s="49"/>
      <c r="O255" s="49"/>
      <c r="P255" s="50"/>
      <c r="Q255" s="49"/>
      <c r="R255" s="49"/>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2">
        <f aca="true" t="shared" si="21" ref="BA255:BA318">total_amount_ba($B$2,$D$2,D255,F255,J255,K255,M255)</f>
        <v>16946.5</v>
      </c>
      <c r="BB255" s="51">
        <f aca="true" t="shared" si="22" ref="BB255:BB318">BA255+SUM(N255:AZ255)</f>
        <v>16946.5</v>
      </c>
      <c r="BC255" s="56" t="str">
        <f aca="true" t="shared" si="23" ref="BC255:BC318">SpellNumber(L255,BB255)</f>
        <v>INR  Sixteen Thousand Nine Hundred &amp; Forty Six  and Paise Fifty Only</v>
      </c>
      <c r="IA255" s="21">
        <v>8.29999999999999</v>
      </c>
      <c r="IB255" s="21" t="s">
        <v>306</v>
      </c>
      <c r="ID255" s="21">
        <v>10</v>
      </c>
      <c r="IE255" s="22" t="s">
        <v>42</v>
      </c>
      <c r="IF255" s="22"/>
      <c r="IG255" s="22"/>
      <c r="IH255" s="22"/>
      <c r="II255" s="22"/>
    </row>
    <row r="256" spans="1:243" s="21" customFormat="1" ht="236.25">
      <c r="A256" s="57">
        <v>8.30999999999999</v>
      </c>
      <c r="B256" s="75" t="s">
        <v>307</v>
      </c>
      <c r="C256" s="33"/>
      <c r="D256" s="65"/>
      <c r="E256" s="65"/>
      <c r="F256" s="65"/>
      <c r="G256" s="65"/>
      <c r="H256" s="65"/>
      <c r="I256" s="65"/>
      <c r="J256" s="65"/>
      <c r="K256" s="65"/>
      <c r="L256" s="65"/>
      <c r="M256" s="65"/>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IA256" s="21">
        <v>8.30999999999999</v>
      </c>
      <c r="IB256" s="21" t="s">
        <v>307</v>
      </c>
      <c r="IE256" s="22"/>
      <c r="IF256" s="22"/>
      <c r="IG256" s="22"/>
      <c r="IH256" s="22"/>
      <c r="II256" s="22"/>
    </row>
    <row r="257" spans="1:243" s="21" customFormat="1" ht="42.75">
      <c r="A257" s="57">
        <v>8.31999999999999</v>
      </c>
      <c r="B257" s="75" t="s">
        <v>308</v>
      </c>
      <c r="C257" s="33"/>
      <c r="D257" s="76">
        <v>5</v>
      </c>
      <c r="E257" s="77" t="s">
        <v>42</v>
      </c>
      <c r="F257" s="58">
        <v>3427.27</v>
      </c>
      <c r="G257" s="43"/>
      <c r="H257" s="37"/>
      <c r="I257" s="38" t="s">
        <v>33</v>
      </c>
      <c r="J257" s="39">
        <f t="shared" si="20"/>
        <v>1</v>
      </c>
      <c r="K257" s="37" t="s">
        <v>34</v>
      </c>
      <c r="L257" s="37" t="s">
        <v>4</v>
      </c>
      <c r="M257" s="40"/>
      <c r="N257" s="49"/>
      <c r="O257" s="49"/>
      <c r="P257" s="50"/>
      <c r="Q257" s="49"/>
      <c r="R257" s="49"/>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2">
        <f t="shared" si="21"/>
        <v>17136.35</v>
      </c>
      <c r="BB257" s="51">
        <f t="shared" si="22"/>
        <v>17136.35</v>
      </c>
      <c r="BC257" s="56" t="str">
        <f t="shared" si="23"/>
        <v>INR  Seventeen Thousand One Hundred &amp; Thirty Six  and Paise Thirty Five Only</v>
      </c>
      <c r="IA257" s="21">
        <v>8.31999999999999</v>
      </c>
      <c r="IB257" s="21" t="s">
        <v>308</v>
      </c>
      <c r="ID257" s="21">
        <v>5</v>
      </c>
      <c r="IE257" s="22" t="s">
        <v>42</v>
      </c>
      <c r="IF257" s="22"/>
      <c r="IG257" s="22"/>
      <c r="IH257" s="22"/>
      <c r="II257" s="22"/>
    </row>
    <row r="258" spans="1:243" s="21" customFormat="1" ht="15.75">
      <c r="A258" s="57">
        <v>9</v>
      </c>
      <c r="B258" s="75" t="s">
        <v>309</v>
      </c>
      <c r="C258" s="33"/>
      <c r="D258" s="65"/>
      <c r="E258" s="65"/>
      <c r="F258" s="65"/>
      <c r="G258" s="65"/>
      <c r="H258" s="65"/>
      <c r="I258" s="65"/>
      <c r="J258" s="65"/>
      <c r="K258" s="65"/>
      <c r="L258" s="65"/>
      <c r="M258" s="65"/>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IA258" s="21">
        <v>9</v>
      </c>
      <c r="IB258" s="21" t="s">
        <v>309</v>
      </c>
      <c r="IE258" s="22"/>
      <c r="IF258" s="22"/>
      <c r="IG258" s="22"/>
      <c r="IH258" s="22"/>
      <c r="II258" s="22"/>
    </row>
    <row r="259" spans="1:243" s="21" customFormat="1" ht="172.5" customHeight="1">
      <c r="A259" s="57">
        <v>9.01</v>
      </c>
      <c r="B259" s="75" t="s">
        <v>310</v>
      </c>
      <c r="C259" s="33"/>
      <c r="D259" s="65"/>
      <c r="E259" s="65"/>
      <c r="F259" s="65"/>
      <c r="G259" s="65"/>
      <c r="H259" s="65"/>
      <c r="I259" s="65"/>
      <c r="J259" s="65"/>
      <c r="K259" s="65"/>
      <c r="L259" s="65"/>
      <c r="M259" s="65"/>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IA259" s="21">
        <v>9.01</v>
      </c>
      <c r="IB259" s="21" t="s">
        <v>310</v>
      </c>
      <c r="IE259" s="22"/>
      <c r="IF259" s="22"/>
      <c r="IG259" s="22"/>
      <c r="IH259" s="22"/>
      <c r="II259" s="22"/>
    </row>
    <row r="260" spans="1:243" s="21" customFormat="1" ht="42.75">
      <c r="A260" s="57">
        <v>9.02</v>
      </c>
      <c r="B260" s="75" t="s">
        <v>311</v>
      </c>
      <c r="C260" s="33"/>
      <c r="D260" s="76">
        <v>10</v>
      </c>
      <c r="E260" s="77" t="s">
        <v>42</v>
      </c>
      <c r="F260" s="58">
        <v>995.57</v>
      </c>
      <c r="G260" s="43"/>
      <c r="H260" s="37"/>
      <c r="I260" s="38" t="s">
        <v>33</v>
      </c>
      <c r="J260" s="39">
        <f t="shared" si="20"/>
        <v>1</v>
      </c>
      <c r="K260" s="37" t="s">
        <v>34</v>
      </c>
      <c r="L260" s="37" t="s">
        <v>4</v>
      </c>
      <c r="M260" s="40"/>
      <c r="N260" s="49"/>
      <c r="O260" s="49"/>
      <c r="P260" s="50"/>
      <c r="Q260" s="49"/>
      <c r="R260" s="49"/>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2">
        <f t="shared" si="21"/>
        <v>9955.7</v>
      </c>
      <c r="BB260" s="51">
        <f t="shared" si="22"/>
        <v>9955.7</v>
      </c>
      <c r="BC260" s="56" t="str">
        <f t="shared" si="23"/>
        <v>INR  Nine Thousand Nine Hundred &amp; Fifty Five  and Paise Seventy Only</v>
      </c>
      <c r="IA260" s="21">
        <v>9.02</v>
      </c>
      <c r="IB260" s="21" t="s">
        <v>311</v>
      </c>
      <c r="ID260" s="21">
        <v>10</v>
      </c>
      <c r="IE260" s="22" t="s">
        <v>42</v>
      </c>
      <c r="IF260" s="22"/>
      <c r="IG260" s="22"/>
      <c r="IH260" s="22"/>
      <c r="II260" s="22"/>
    </row>
    <row r="261" spans="1:243" s="21" customFormat="1" ht="63">
      <c r="A261" s="57">
        <v>9.03</v>
      </c>
      <c r="B261" s="75" t="s">
        <v>312</v>
      </c>
      <c r="C261" s="33"/>
      <c r="D261" s="65"/>
      <c r="E261" s="65"/>
      <c r="F261" s="65"/>
      <c r="G261" s="65"/>
      <c r="H261" s="65"/>
      <c r="I261" s="65"/>
      <c r="J261" s="65"/>
      <c r="K261" s="65"/>
      <c r="L261" s="65"/>
      <c r="M261" s="65"/>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IA261" s="21">
        <v>9.03</v>
      </c>
      <c r="IB261" s="21" t="s">
        <v>312</v>
      </c>
      <c r="IE261" s="22"/>
      <c r="IF261" s="22"/>
      <c r="IG261" s="22"/>
      <c r="IH261" s="22"/>
      <c r="II261" s="22"/>
    </row>
    <row r="262" spans="1:243" s="21" customFormat="1" ht="28.5">
      <c r="A262" s="57">
        <v>9.04</v>
      </c>
      <c r="B262" s="75" t="s">
        <v>313</v>
      </c>
      <c r="C262" s="33"/>
      <c r="D262" s="76">
        <v>4</v>
      </c>
      <c r="E262" s="77" t="s">
        <v>43</v>
      </c>
      <c r="F262" s="58">
        <v>67.08</v>
      </c>
      <c r="G262" s="43"/>
      <c r="H262" s="37"/>
      <c r="I262" s="38" t="s">
        <v>33</v>
      </c>
      <c r="J262" s="39">
        <f t="shared" si="20"/>
        <v>1</v>
      </c>
      <c r="K262" s="37" t="s">
        <v>34</v>
      </c>
      <c r="L262" s="37" t="s">
        <v>4</v>
      </c>
      <c r="M262" s="40"/>
      <c r="N262" s="49"/>
      <c r="O262" s="49"/>
      <c r="P262" s="50"/>
      <c r="Q262" s="49"/>
      <c r="R262" s="49"/>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2">
        <f t="shared" si="21"/>
        <v>268.32</v>
      </c>
      <c r="BB262" s="51">
        <f t="shared" si="22"/>
        <v>268.32</v>
      </c>
      <c r="BC262" s="56" t="str">
        <f t="shared" si="23"/>
        <v>INR  Two Hundred &amp; Sixty Eight  and Paise Thirty Two Only</v>
      </c>
      <c r="IA262" s="21">
        <v>9.04</v>
      </c>
      <c r="IB262" s="21" t="s">
        <v>313</v>
      </c>
      <c r="ID262" s="21">
        <v>4</v>
      </c>
      <c r="IE262" s="22" t="s">
        <v>43</v>
      </c>
      <c r="IF262" s="22"/>
      <c r="IG262" s="22"/>
      <c r="IH262" s="22"/>
      <c r="II262" s="22"/>
    </row>
    <row r="263" spans="1:243" s="21" customFormat="1" ht="94.5">
      <c r="A263" s="57">
        <v>9.05</v>
      </c>
      <c r="B263" s="75" t="s">
        <v>314</v>
      </c>
      <c r="C263" s="33"/>
      <c r="D263" s="65"/>
      <c r="E263" s="65"/>
      <c r="F263" s="65"/>
      <c r="G263" s="65"/>
      <c r="H263" s="65"/>
      <c r="I263" s="65"/>
      <c r="J263" s="65"/>
      <c r="K263" s="65"/>
      <c r="L263" s="65"/>
      <c r="M263" s="65"/>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IA263" s="21">
        <v>9.05</v>
      </c>
      <c r="IB263" s="21" t="s">
        <v>314</v>
      </c>
      <c r="IE263" s="22"/>
      <c r="IF263" s="22"/>
      <c r="IG263" s="22"/>
      <c r="IH263" s="22"/>
      <c r="II263" s="22"/>
    </row>
    <row r="264" spans="1:243" s="21" customFormat="1" ht="42.75">
      <c r="A264" s="57">
        <v>9.06</v>
      </c>
      <c r="B264" s="75" t="s">
        <v>311</v>
      </c>
      <c r="C264" s="33"/>
      <c r="D264" s="76">
        <v>4</v>
      </c>
      <c r="E264" s="77" t="s">
        <v>43</v>
      </c>
      <c r="F264" s="58">
        <v>720.87</v>
      </c>
      <c r="G264" s="43"/>
      <c r="H264" s="37"/>
      <c r="I264" s="38" t="s">
        <v>33</v>
      </c>
      <c r="J264" s="39">
        <f t="shared" si="20"/>
        <v>1</v>
      </c>
      <c r="K264" s="37" t="s">
        <v>34</v>
      </c>
      <c r="L264" s="37" t="s">
        <v>4</v>
      </c>
      <c r="M264" s="40"/>
      <c r="N264" s="49"/>
      <c r="O264" s="49"/>
      <c r="P264" s="50"/>
      <c r="Q264" s="49"/>
      <c r="R264" s="49"/>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2">
        <f t="shared" si="21"/>
        <v>2883.48</v>
      </c>
      <c r="BB264" s="51">
        <f t="shared" si="22"/>
        <v>2883.48</v>
      </c>
      <c r="BC264" s="56" t="str">
        <f t="shared" si="23"/>
        <v>INR  Two Thousand Eight Hundred &amp; Eighty Three  and Paise Forty Eight Only</v>
      </c>
      <c r="IA264" s="21">
        <v>9.06</v>
      </c>
      <c r="IB264" s="21" t="s">
        <v>311</v>
      </c>
      <c r="ID264" s="21">
        <v>4</v>
      </c>
      <c r="IE264" s="22" t="s">
        <v>43</v>
      </c>
      <c r="IF264" s="22"/>
      <c r="IG264" s="22"/>
      <c r="IH264" s="22"/>
      <c r="II264" s="22"/>
    </row>
    <row r="265" spans="1:243" s="21" customFormat="1" ht="126">
      <c r="A265" s="57">
        <v>9.07</v>
      </c>
      <c r="B265" s="75" t="s">
        <v>315</v>
      </c>
      <c r="C265" s="33"/>
      <c r="D265" s="65"/>
      <c r="E265" s="65"/>
      <c r="F265" s="65"/>
      <c r="G265" s="65"/>
      <c r="H265" s="65"/>
      <c r="I265" s="65"/>
      <c r="J265" s="65"/>
      <c r="K265" s="65"/>
      <c r="L265" s="65"/>
      <c r="M265" s="65"/>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IA265" s="21">
        <v>9.07</v>
      </c>
      <c r="IB265" s="21" t="s">
        <v>315</v>
      </c>
      <c r="IE265" s="22"/>
      <c r="IF265" s="22"/>
      <c r="IG265" s="22"/>
      <c r="IH265" s="22"/>
      <c r="II265" s="22"/>
    </row>
    <row r="266" spans="1:243" s="21" customFormat="1" ht="47.25">
      <c r="A266" s="57">
        <v>9.08</v>
      </c>
      <c r="B266" s="75" t="s">
        <v>316</v>
      </c>
      <c r="C266" s="33"/>
      <c r="D266" s="76">
        <v>6</v>
      </c>
      <c r="E266" s="77" t="s">
        <v>42</v>
      </c>
      <c r="F266" s="58">
        <v>481.41</v>
      </c>
      <c r="G266" s="43"/>
      <c r="H266" s="37"/>
      <c r="I266" s="38" t="s">
        <v>33</v>
      </c>
      <c r="J266" s="39">
        <f t="shared" si="20"/>
        <v>1</v>
      </c>
      <c r="K266" s="37" t="s">
        <v>34</v>
      </c>
      <c r="L266" s="37" t="s">
        <v>4</v>
      </c>
      <c r="M266" s="40"/>
      <c r="N266" s="49"/>
      <c r="O266" s="49"/>
      <c r="P266" s="50"/>
      <c r="Q266" s="49"/>
      <c r="R266" s="49"/>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2">
        <f t="shared" si="21"/>
        <v>2888.46</v>
      </c>
      <c r="BB266" s="51">
        <f t="shared" si="22"/>
        <v>2888.46</v>
      </c>
      <c r="BC266" s="56" t="str">
        <f t="shared" si="23"/>
        <v>INR  Two Thousand Eight Hundred &amp; Eighty Eight  and Paise Forty Six Only</v>
      </c>
      <c r="IA266" s="21">
        <v>9.08</v>
      </c>
      <c r="IB266" s="21" t="s">
        <v>316</v>
      </c>
      <c r="ID266" s="21">
        <v>6</v>
      </c>
      <c r="IE266" s="22" t="s">
        <v>42</v>
      </c>
      <c r="IF266" s="22"/>
      <c r="IG266" s="22"/>
      <c r="IH266" s="22"/>
      <c r="II266" s="22"/>
    </row>
    <row r="267" spans="1:243" s="21" customFormat="1" ht="157.5">
      <c r="A267" s="57">
        <v>9.09</v>
      </c>
      <c r="B267" s="75" t="s">
        <v>317</v>
      </c>
      <c r="C267" s="33"/>
      <c r="D267" s="76">
        <v>6</v>
      </c>
      <c r="E267" s="77" t="s">
        <v>42</v>
      </c>
      <c r="F267" s="58">
        <v>543.62</v>
      </c>
      <c r="G267" s="43"/>
      <c r="H267" s="37"/>
      <c r="I267" s="38" t="s">
        <v>33</v>
      </c>
      <c r="J267" s="39">
        <f t="shared" si="20"/>
        <v>1</v>
      </c>
      <c r="K267" s="37" t="s">
        <v>34</v>
      </c>
      <c r="L267" s="37" t="s">
        <v>4</v>
      </c>
      <c r="M267" s="40"/>
      <c r="N267" s="49"/>
      <c r="O267" s="49"/>
      <c r="P267" s="50"/>
      <c r="Q267" s="49"/>
      <c r="R267" s="49"/>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2">
        <f t="shared" si="21"/>
        <v>3261.72</v>
      </c>
      <c r="BB267" s="51">
        <f t="shared" si="22"/>
        <v>3261.72</v>
      </c>
      <c r="BC267" s="56" t="str">
        <f t="shared" si="23"/>
        <v>INR  Three Thousand Two Hundred &amp; Sixty One  and Paise Seventy Two Only</v>
      </c>
      <c r="IA267" s="21">
        <v>9.09</v>
      </c>
      <c r="IB267" s="21" t="s">
        <v>317</v>
      </c>
      <c r="ID267" s="21">
        <v>6</v>
      </c>
      <c r="IE267" s="22" t="s">
        <v>42</v>
      </c>
      <c r="IF267" s="22"/>
      <c r="IG267" s="22"/>
      <c r="IH267" s="22"/>
      <c r="II267" s="22"/>
    </row>
    <row r="268" spans="1:243" s="21" customFormat="1" ht="94.5">
      <c r="A268" s="57">
        <v>9.1</v>
      </c>
      <c r="B268" s="75" t="s">
        <v>318</v>
      </c>
      <c r="C268" s="33"/>
      <c r="D268" s="65"/>
      <c r="E268" s="65"/>
      <c r="F268" s="65"/>
      <c r="G268" s="65"/>
      <c r="H268" s="65"/>
      <c r="I268" s="65"/>
      <c r="J268" s="65"/>
      <c r="K268" s="65"/>
      <c r="L268" s="65"/>
      <c r="M268" s="65"/>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IA268" s="21">
        <v>9.1</v>
      </c>
      <c r="IB268" s="21" t="s">
        <v>318</v>
      </c>
      <c r="IE268" s="22"/>
      <c r="IF268" s="22"/>
      <c r="IG268" s="22"/>
      <c r="IH268" s="22"/>
      <c r="II268" s="22"/>
    </row>
    <row r="269" spans="1:243" s="21" customFormat="1" ht="42.75">
      <c r="A269" s="57">
        <v>9.11</v>
      </c>
      <c r="B269" s="75" t="s">
        <v>319</v>
      </c>
      <c r="C269" s="33"/>
      <c r="D269" s="76">
        <v>10</v>
      </c>
      <c r="E269" s="77" t="s">
        <v>43</v>
      </c>
      <c r="F269" s="58">
        <v>228.15</v>
      </c>
      <c r="G269" s="43"/>
      <c r="H269" s="37"/>
      <c r="I269" s="38" t="s">
        <v>33</v>
      </c>
      <c r="J269" s="39">
        <f t="shared" si="20"/>
        <v>1</v>
      </c>
      <c r="K269" s="37" t="s">
        <v>34</v>
      </c>
      <c r="L269" s="37" t="s">
        <v>4</v>
      </c>
      <c r="M269" s="40"/>
      <c r="N269" s="49"/>
      <c r="O269" s="49"/>
      <c r="P269" s="50"/>
      <c r="Q269" s="49"/>
      <c r="R269" s="49"/>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2">
        <f t="shared" si="21"/>
        <v>2281.5</v>
      </c>
      <c r="BB269" s="51">
        <f t="shared" si="22"/>
        <v>2281.5</v>
      </c>
      <c r="BC269" s="56" t="str">
        <f t="shared" si="23"/>
        <v>INR  Two Thousand Two Hundred &amp; Eighty One  and Paise Fifty Only</v>
      </c>
      <c r="IA269" s="21">
        <v>9.11</v>
      </c>
      <c r="IB269" s="21" t="s">
        <v>319</v>
      </c>
      <c r="ID269" s="21">
        <v>10</v>
      </c>
      <c r="IE269" s="22" t="s">
        <v>43</v>
      </c>
      <c r="IF269" s="22"/>
      <c r="IG269" s="22"/>
      <c r="IH269" s="22"/>
      <c r="II269" s="22"/>
    </row>
    <row r="270" spans="1:243" s="21" customFormat="1" ht="173.25">
      <c r="A270" s="57">
        <v>9.12</v>
      </c>
      <c r="B270" s="75" t="s">
        <v>72</v>
      </c>
      <c r="C270" s="33"/>
      <c r="D270" s="76">
        <v>5</v>
      </c>
      <c r="E270" s="77" t="s">
        <v>46</v>
      </c>
      <c r="F270" s="58">
        <v>233.76</v>
      </c>
      <c r="G270" s="43"/>
      <c r="H270" s="37"/>
      <c r="I270" s="38" t="s">
        <v>33</v>
      </c>
      <c r="J270" s="39">
        <f t="shared" si="20"/>
        <v>1</v>
      </c>
      <c r="K270" s="37" t="s">
        <v>34</v>
      </c>
      <c r="L270" s="37" t="s">
        <v>4</v>
      </c>
      <c r="M270" s="40"/>
      <c r="N270" s="49"/>
      <c r="O270" s="49"/>
      <c r="P270" s="50"/>
      <c r="Q270" s="49"/>
      <c r="R270" s="49"/>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2">
        <f t="shared" si="21"/>
        <v>1168.8</v>
      </c>
      <c r="BB270" s="51">
        <f t="shared" si="22"/>
        <v>1168.8</v>
      </c>
      <c r="BC270" s="56" t="str">
        <f t="shared" si="23"/>
        <v>INR  One Thousand One Hundred &amp; Sixty Eight  and Paise Eighty Only</v>
      </c>
      <c r="IA270" s="21">
        <v>9.12</v>
      </c>
      <c r="IB270" s="21" t="s">
        <v>72</v>
      </c>
      <c r="ID270" s="21">
        <v>5</v>
      </c>
      <c r="IE270" s="22" t="s">
        <v>46</v>
      </c>
      <c r="IF270" s="22"/>
      <c r="IG270" s="22"/>
      <c r="IH270" s="22"/>
      <c r="II270" s="22"/>
    </row>
    <row r="271" spans="1:243" s="21" customFormat="1" ht="110.25">
      <c r="A271" s="57">
        <v>9.13</v>
      </c>
      <c r="B271" s="75" t="s">
        <v>320</v>
      </c>
      <c r="C271" s="33"/>
      <c r="D271" s="65"/>
      <c r="E271" s="65"/>
      <c r="F271" s="65"/>
      <c r="G271" s="65"/>
      <c r="H271" s="65"/>
      <c r="I271" s="65"/>
      <c r="J271" s="65"/>
      <c r="K271" s="65"/>
      <c r="L271" s="65"/>
      <c r="M271" s="65"/>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IA271" s="21">
        <v>9.13</v>
      </c>
      <c r="IB271" s="21" t="s">
        <v>320</v>
      </c>
      <c r="IE271" s="22"/>
      <c r="IF271" s="22"/>
      <c r="IG271" s="22"/>
      <c r="IH271" s="22"/>
      <c r="II271" s="22"/>
    </row>
    <row r="272" spans="1:243" s="21" customFormat="1" ht="42.75">
      <c r="A272" s="57">
        <v>9.14</v>
      </c>
      <c r="B272" s="75" t="s">
        <v>57</v>
      </c>
      <c r="C272" s="33"/>
      <c r="D272" s="76">
        <v>6</v>
      </c>
      <c r="E272" s="77" t="s">
        <v>43</v>
      </c>
      <c r="F272" s="58">
        <v>280.36</v>
      </c>
      <c r="G272" s="43"/>
      <c r="H272" s="37"/>
      <c r="I272" s="38" t="s">
        <v>33</v>
      </c>
      <c r="J272" s="39">
        <f t="shared" si="20"/>
        <v>1</v>
      </c>
      <c r="K272" s="37" t="s">
        <v>34</v>
      </c>
      <c r="L272" s="37" t="s">
        <v>4</v>
      </c>
      <c r="M272" s="40"/>
      <c r="N272" s="49"/>
      <c r="O272" s="49"/>
      <c r="P272" s="50"/>
      <c r="Q272" s="49"/>
      <c r="R272" s="49"/>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2">
        <f t="shared" si="21"/>
        <v>1682.16</v>
      </c>
      <c r="BB272" s="51">
        <f t="shared" si="22"/>
        <v>1682.16</v>
      </c>
      <c r="BC272" s="56" t="str">
        <f t="shared" si="23"/>
        <v>INR  One Thousand Six Hundred &amp; Eighty Two  and Paise Sixteen Only</v>
      </c>
      <c r="IA272" s="21">
        <v>9.14</v>
      </c>
      <c r="IB272" s="21" t="s">
        <v>57</v>
      </c>
      <c r="ID272" s="21">
        <v>6</v>
      </c>
      <c r="IE272" s="22" t="s">
        <v>43</v>
      </c>
      <c r="IF272" s="22"/>
      <c r="IG272" s="22"/>
      <c r="IH272" s="22"/>
      <c r="II272" s="22"/>
    </row>
    <row r="273" spans="1:243" s="21" customFormat="1" ht="126">
      <c r="A273" s="57">
        <v>9.15</v>
      </c>
      <c r="B273" s="75" t="s">
        <v>321</v>
      </c>
      <c r="C273" s="33"/>
      <c r="D273" s="65"/>
      <c r="E273" s="65"/>
      <c r="F273" s="65"/>
      <c r="G273" s="65"/>
      <c r="H273" s="65"/>
      <c r="I273" s="65"/>
      <c r="J273" s="65"/>
      <c r="K273" s="65"/>
      <c r="L273" s="65"/>
      <c r="M273" s="65"/>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IA273" s="21">
        <v>9.15</v>
      </c>
      <c r="IB273" s="21" t="s">
        <v>321</v>
      </c>
      <c r="IE273" s="22"/>
      <c r="IF273" s="22"/>
      <c r="IG273" s="22"/>
      <c r="IH273" s="22"/>
      <c r="II273" s="22"/>
    </row>
    <row r="274" spans="1:243" s="21" customFormat="1" ht="15.75">
      <c r="A274" s="57">
        <v>9.16</v>
      </c>
      <c r="B274" s="75" t="s">
        <v>322</v>
      </c>
      <c r="C274" s="33"/>
      <c r="D274" s="65"/>
      <c r="E274" s="65"/>
      <c r="F274" s="65"/>
      <c r="G274" s="65"/>
      <c r="H274" s="65"/>
      <c r="I274" s="65"/>
      <c r="J274" s="65"/>
      <c r="K274" s="65"/>
      <c r="L274" s="65"/>
      <c r="M274" s="65"/>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IA274" s="21">
        <v>9.16</v>
      </c>
      <c r="IB274" s="21" t="s">
        <v>322</v>
      </c>
      <c r="IE274" s="22"/>
      <c r="IF274" s="22"/>
      <c r="IG274" s="22"/>
      <c r="IH274" s="22"/>
      <c r="II274" s="22"/>
    </row>
    <row r="275" spans="1:243" s="21" customFormat="1" ht="33" customHeight="1">
      <c r="A275" s="57">
        <v>9.17</v>
      </c>
      <c r="B275" s="75" t="s">
        <v>75</v>
      </c>
      <c r="C275" s="33"/>
      <c r="D275" s="76">
        <v>1</v>
      </c>
      <c r="E275" s="77" t="s">
        <v>46</v>
      </c>
      <c r="F275" s="58">
        <v>105.17</v>
      </c>
      <c r="G275" s="43"/>
      <c r="H275" s="37"/>
      <c r="I275" s="38" t="s">
        <v>33</v>
      </c>
      <c r="J275" s="39">
        <f t="shared" si="20"/>
        <v>1</v>
      </c>
      <c r="K275" s="37" t="s">
        <v>34</v>
      </c>
      <c r="L275" s="37" t="s">
        <v>4</v>
      </c>
      <c r="M275" s="40"/>
      <c r="N275" s="49"/>
      <c r="O275" s="49"/>
      <c r="P275" s="50"/>
      <c r="Q275" s="49"/>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2">
        <f t="shared" si="21"/>
        <v>105.17</v>
      </c>
      <c r="BB275" s="51">
        <f t="shared" si="22"/>
        <v>105.17</v>
      </c>
      <c r="BC275" s="56" t="str">
        <f t="shared" si="23"/>
        <v>INR  One Hundred &amp; Five  and Paise Seventeen Only</v>
      </c>
      <c r="IA275" s="21">
        <v>9.17</v>
      </c>
      <c r="IB275" s="21" t="s">
        <v>75</v>
      </c>
      <c r="ID275" s="21">
        <v>1</v>
      </c>
      <c r="IE275" s="22" t="s">
        <v>46</v>
      </c>
      <c r="IF275" s="22"/>
      <c r="IG275" s="22"/>
      <c r="IH275" s="22"/>
      <c r="II275" s="22"/>
    </row>
    <row r="276" spans="1:243" s="21" customFormat="1" ht="15.75">
      <c r="A276" s="57">
        <v>9.18</v>
      </c>
      <c r="B276" s="75" t="s">
        <v>323</v>
      </c>
      <c r="C276" s="33"/>
      <c r="D276" s="65"/>
      <c r="E276" s="65"/>
      <c r="F276" s="65"/>
      <c r="G276" s="65"/>
      <c r="H276" s="65"/>
      <c r="I276" s="65"/>
      <c r="J276" s="65"/>
      <c r="K276" s="65"/>
      <c r="L276" s="65"/>
      <c r="M276" s="65"/>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IA276" s="21">
        <v>9.18</v>
      </c>
      <c r="IB276" s="21" t="s">
        <v>323</v>
      </c>
      <c r="IE276" s="22"/>
      <c r="IF276" s="22"/>
      <c r="IG276" s="22"/>
      <c r="IH276" s="22"/>
      <c r="II276" s="22"/>
    </row>
    <row r="277" spans="1:243" s="21" customFormat="1" ht="28.5">
      <c r="A277" s="57">
        <v>9.19</v>
      </c>
      <c r="B277" s="75" t="s">
        <v>73</v>
      </c>
      <c r="C277" s="33"/>
      <c r="D277" s="76">
        <v>2</v>
      </c>
      <c r="E277" s="77" t="s">
        <v>46</v>
      </c>
      <c r="F277" s="58">
        <v>180.14</v>
      </c>
      <c r="G277" s="43"/>
      <c r="H277" s="37"/>
      <c r="I277" s="38" t="s">
        <v>33</v>
      </c>
      <c r="J277" s="39">
        <f t="shared" si="20"/>
        <v>1</v>
      </c>
      <c r="K277" s="37" t="s">
        <v>34</v>
      </c>
      <c r="L277" s="37" t="s">
        <v>4</v>
      </c>
      <c r="M277" s="40"/>
      <c r="N277" s="49"/>
      <c r="O277" s="49"/>
      <c r="P277" s="50"/>
      <c r="Q277" s="49"/>
      <c r="R277" s="49"/>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2">
        <f t="shared" si="21"/>
        <v>360.28</v>
      </c>
      <c r="BB277" s="51">
        <f t="shared" si="22"/>
        <v>360.28</v>
      </c>
      <c r="BC277" s="56" t="str">
        <f t="shared" si="23"/>
        <v>INR  Three Hundred &amp; Sixty  and Paise Twenty Eight Only</v>
      </c>
      <c r="IA277" s="21">
        <v>9.19</v>
      </c>
      <c r="IB277" s="21" t="s">
        <v>73</v>
      </c>
      <c r="ID277" s="21">
        <v>2</v>
      </c>
      <c r="IE277" s="22" t="s">
        <v>46</v>
      </c>
      <c r="IF277" s="22"/>
      <c r="IG277" s="22"/>
      <c r="IH277" s="22"/>
      <c r="II277" s="22"/>
    </row>
    <row r="278" spans="1:243" s="21" customFormat="1" ht="15.75">
      <c r="A278" s="57">
        <v>9.2</v>
      </c>
      <c r="B278" s="75" t="s">
        <v>324</v>
      </c>
      <c r="C278" s="33"/>
      <c r="D278" s="65"/>
      <c r="E278" s="65"/>
      <c r="F278" s="65"/>
      <c r="G278" s="65"/>
      <c r="H278" s="65"/>
      <c r="I278" s="65"/>
      <c r="J278" s="65"/>
      <c r="K278" s="65"/>
      <c r="L278" s="65"/>
      <c r="M278" s="65"/>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IA278" s="21">
        <v>9.2</v>
      </c>
      <c r="IB278" s="21" t="s">
        <v>324</v>
      </c>
      <c r="IE278" s="22"/>
      <c r="IF278" s="22"/>
      <c r="IG278" s="22"/>
      <c r="IH278" s="22"/>
      <c r="II278" s="22"/>
    </row>
    <row r="279" spans="1:243" s="21" customFormat="1" ht="28.5">
      <c r="A279" s="57">
        <v>9.21</v>
      </c>
      <c r="B279" s="75" t="s">
        <v>73</v>
      </c>
      <c r="C279" s="33"/>
      <c r="D279" s="76">
        <v>2</v>
      </c>
      <c r="E279" s="77" t="s">
        <v>46</v>
      </c>
      <c r="F279" s="58">
        <v>167.25</v>
      </c>
      <c r="G279" s="43"/>
      <c r="H279" s="37"/>
      <c r="I279" s="38" t="s">
        <v>33</v>
      </c>
      <c r="J279" s="39">
        <f t="shared" si="20"/>
        <v>1</v>
      </c>
      <c r="K279" s="37" t="s">
        <v>34</v>
      </c>
      <c r="L279" s="37" t="s">
        <v>4</v>
      </c>
      <c r="M279" s="40"/>
      <c r="N279" s="49"/>
      <c r="O279" s="49"/>
      <c r="P279" s="50"/>
      <c r="Q279" s="49"/>
      <c r="R279" s="49"/>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2">
        <f t="shared" si="21"/>
        <v>334.5</v>
      </c>
      <c r="BB279" s="51">
        <f t="shared" si="22"/>
        <v>334.5</v>
      </c>
      <c r="BC279" s="56" t="str">
        <f t="shared" si="23"/>
        <v>INR  Three Hundred &amp; Thirty Four  and Paise Fifty Only</v>
      </c>
      <c r="IA279" s="21">
        <v>9.21</v>
      </c>
      <c r="IB279" s="21" t="s">
        <v>73</v>
      </c>
      <c r="ID279" s="21">
        <v>2</v>
      </c>
      <c r="IE279" s="22" t="s">
        <v>46</v>
      </c>
      <c r="IF279" s="22"/>
      <c r="IG279" s="22"/>
      <c r="IH279" s="22"/>
      <c r="II279" s="22"/>
    </row>
    <row r="280" spans="1:243" s="21" customFormat="1" ht="15.75">
      <c r="A280" s="57">
        <v>9.22</v>
      </c>
      <c r="B280" s="75" t="s">
        <v>325</v>
      </c>
      <c r="C280" s="33"/>
      <c r="D280" s="65"/>
      <c r="E280" s="65"/>
      <c r="F280" s="65"/>
      <c r="G280" s="65"/>
      <c r="H280" s="65"/>
      <c r="I280" s="65"/>
      <c r="J280" s="65"/>
      <c r="K280" s="65"/>
      <c r="L280" s="65"/>
      <c r="M280" s="65"/>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IA280" s="21">
        <v>9.22</v>
      </c>
      <c r="IB280" s="21" t="s">
        <v>325</v>
      </c>
      <c r="IE280" s="22"/>
      <c r="IF280" s="22"/>
      <c r="IG280" s="22"/>
      <c r="IH280" s="22"/>
      <c r="II280" s="22"/>
    </row>
    <row r="281" spans="1:243" s="21" customFormat="1" ht="28.5">
      <c r="A281" s="57">
        <v>9.23</v>
      </c>
      <c r="B281" s="75" t="s">
        <v>326</v>
      </c>
      <c r="C281" s="33"/>
      <c r="D281" s="76">
        <v>2</v>
      </c>
      <c r="E281" s="77" t="s">
        <v>46</v>
      </c>
      <c r="F281" s="58">
        <v>115.74</v>
      </c>
      <c r="G281" s="43"/>
      <c r="H281" s="37"/>
      <c r="I281" s="38" t="s">
        <v>33</v>
      </c>
      <c r="J281" s="39">
        <f t="shared" si="20"/>
        <v>1</v>
      </c>
      <c r="K281" s="37" t="s">
        <v>34</v>
      </c>
      <c r="L281" s="37" t="s">
        <v>4</v>
      </c>
      <c r="M281" s="40"/>
      <c r="N281" s="49"/>
      <c r="O281" s="49"/>
      <c r="P281" s="50"/>
      <c r="Q281" s="49"/>
      <c r="R281" s="49"/>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2">
        <f t="shared" si="21"/>
        <v>231.48</v>
      </c>
      <c r="BB281" s="51">
        <f t="shared" si="22"/>
        <v>231.48</v>
      </c>
      <c r="BC281" s="56" t="str">
        <f t="shared" si="23"/>
        <v>INR  Two Hundred &amp; Thirty One  and Paise Forty Eight Only</v>
      </c>
      <c r="IA281" s="21">
        <v>9.23</v>
      </c>
      <c r="IB281" s="21" t="s">
        <v>326</v>
      </c>
      <c r="ID281" s="21">
        <v>2</v>
      </c>
      <c r="IE281" s="22" t="s">
        <v>46</v>
      </c>
      <c r="IF281" s="22"/>
      <c r="IG281" s="22"/>
      <c r="IH281" s="22"/>
      <c r="II281" s="22"/>
    </row>
    <row r="282" spans="1:243" s="21" customFormat="1" ht="15.75">
      <c r="A282" s="57">
        <v>9.23999999999999</v>
      </c>
      <c r="B282" s="75" t="s">
        <v>327</v>
      </c>
      <c r="C282" s="33"/>
      <c r="D282" s="65"/>
      <c r="E282" s="65"/>
      <c r="F282" s="65"/>
      <c r="G282" s="65"/>
      <c r="H282" s="65"/>
      <c r="I282" s="65"/>
      <c r="J282" s="65"/>
      <c r="K282" s="65"/>
      <c r="L282" s="65"/>
      <c r="M282" s="65"/>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6"/>
      <c r="BB282" s="66"/>
      <c r="BC282" s="66"/>
      <c r="IA282" s="21">
        <v>9.23999999999999</v>
      </c>
      <c r="IB282" s="21" t="s">
        <v>327</v>
      </c>
      <c r="IE282" s="22"/>
      <c r="IF282" s="22"/>
      <c r="IG282" s="22"/>
      <c r="IH282" s="22"/>
      <c r="II282" s="22"/>
    </row>
    <row r="283" spans="1:243" s="21" customFormat="1" ht="28.5">
      <c r="A283" s="57">
        <v>9.24999999999999</v>
      </c>
      <c r="B283" s="75" t="s">
        <v>74</v>
      </c>
      <c r="C283" s="33"/>
      <c r="D283" s="76">
        <v>2</v>
      </c>
      <c r="E283" s="77" t="s">
        <v>46</v>
      </c>
      <c r="F283" s="58">
        <v>101.67</v>
      </c>
      <c r="G283" s="43"/>
      <c r="H283" s="37"/>
      <c r="I283" s="38" t="s">
        <v>33</v>
      </c>
      <c r="J283" s="39">
        <f t="shared" si="20"/>
        <v>1</v>
      </c>
      <c r="K283" s="37" t="s">
        <v>34</v>
      </c>
      <c r="L283" s="37" t="s">
        <v>4</v>
      </c>
      <c r="M283" s="40"/>
      <c r="N283" s="49"/>
      <c r="O283" s="49"/>
      <c r="P283" s="50"/>
      <c r="Q283" s="49"/>
      <c r="R283" s="49"/>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2">
        <f t="shared" si="21"/>
        <v>203.34</v>
      </c>
      <c r="BB283" s="51">
        <f t="shared" si="22"/>
        <v>203.34</v>
      </c>
      <c r="BC283" s="56" t="str">
        <f t="shared" si="23"/>
        <v>INR  Two Hundred &amp; Three  and Paise Thirty Four Only</v>
      </c>
      <c r="IA283" s="21">
        <v>9.24999999999999</v>
      </c>
      <c r="IB283" s="21" t="s">
        <v>74</v>
      </c>
      <c r="ID283" s="21">
        <v>2</v>
      </c>
      <c r="IE283" s="22" t="s">
        <v>46</v>
      </c>
      <c r="IF283" s="22"/>
      <c r="IG283" s="22"/>
      <c r="IH283" s="22"/>
      <c r="II283" s="22"/>
    </row>
    <row r="284" spans="1:243" s="21" customFormat="1" ht="109.5" customHeight="1">
      <c r="A284" s="57">
        <v>9.25999999999999</v>
      </c>
      <c r="B284" s="75" t="s">
        <v>328</v>
      </c>
      <c r="C284" s="33"/>
      <c r="D284" s="65"/>
      <c r="E284" s="65"/>
      <c r="F284" s="65"/>
      <c r="G284" s="65"/>
      <c r="H284" s="65"/>
      <c r="I284" s="65"/>
      <c r="J284" s="65"/>
      <c r="K284" s="65"/>
      <c r="L284" s="65"/>
      <c r="M284" s="65"/>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IA284" s="21">
        <v>9.25999999999999</v>
      </c>
      <c r="IB284" s="21" t="s">
        <v>328</v>
      </c>
      <c r="IE284" s="22"/>
      <c r="IF284" s="22"/>
      <c r="IG284" s="22"/>
      <c r="IH284" s="22"/>
      <c r="II284" s="22"/>
    </row>
    <row r="285" spans="1:243" s="21" customFormat="1" ht="28.5">
      <c r="A285" s="57">
        <v>9.26999999999999</v>
      </c>
      <c r="B285" s="75" t="s">
        <v>75</v>
      </c>
      <c r="C285" s="33"/>
      <c r="D285" s="76">
        <v>4</v>
      </c>
      <c r="E285" s="77" t="s">
        <v>46</v>
      </c>
      <c r="F285" s="58">
        <v>271.37</v>
      </c>
      <c r="G285" s="43"/>
      <c r="H285" s="37"/>
      <c r="I285" s="38" t="s">
        <v>33</v>
      </c>
      <c r="J285" s="39">
        <f t="shared" si="20"/>
        <v>1</v>
      </c>
      <c r="K285" s="37" t="s">
        <v>34</v>
      </c>
      <c r="L285" s="37" t="s">
        <v>4</v>
      </c>
      <c r="M285" s="40"/>
      <c r="N285" s="49"/>
      <c r="O285" s="49"/>
      <c r="P285" s="50"/>
      <c r="Q285" s="49"/>
      <c r="R285" s="49"/>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2">
        <f t="shared" si="21"/>
        <v>1085.48</v>
      </c>
      <c r="BB285" s="51">
        <f t="shared" si="22"/>
        <v>1085.48</v>
      </c>
      <c r="BC285" s="56" t="str">
        <f t="shared" si="23"/>
        <v>INR  One Thousand  &amp;Eighty Five  and Paise Forty Eight Only</v>
      </c>
      <c r="IA285" s="21">
        <v>9.26999999999999</v>
      </c>
      <c r="IB285" s="21" t="s">
        <v>75</v>
      </c>
      <c r="ID285" s="21">
        <v>4</v>
      </c>
      <c r="IE285" s="22" t="s">
        <v>46</v>
      </c>
      <c r="IF285" s="22"/>
      <c r="IG285" s="22"/>
      <c r="IH285" s="22"/>
      <c r="II285" s="22"/>
    </row>
    <row r="286" spans="1:243" s="21" customFormat="1" ht="409.5">
      <c r="A286" s="57">
        <v>9.28</v>
      </c>
      <c r="B286" s="75" t="s">
        <v>329</v>
      </c>
      <c r="C286" s="33"/>
      <c r="D286" s="65"/>
      <c r="E286" s="65"/>
      <c r="F286" s="65"/>
      <c r="G286" s="65"/>
      <c r="H286" s="65"/>
      <c r="I286" s="65"/>
      <c r="J286" s="65"/>
      <c r="K286" s="65"/>
      <c r="L286" s="65"/>
      <c r="M286" s="65"/>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c r="AS286" s="66"/>
      <c r="AT286" s="66"/>
      <c r="AU286" s="66"/>
      <c r="AV286" s="66"/>
      <c r="AW286" s="66"/>
      <c r="AX286" s="66"/>
      <c r="AY286" s="66"/>
      <c r="AZ286" s="66"/>
      <c r="BA286" s="66"/>
      <c r="BB286" s="66"/>
      <c r="BC286" s="66"/>
      <c r="IA286" s="21">
        <v>9.28</v>
      </c>
      <c r="IB286" s="21" t="s">
        <v>329</v>
      </c>
      <c r="IE286" s="22"/>
      <c r="IF286" s="22"/>
      <c r="IG286" s="22"/>
      <c r="IH286" s="22"/>
      <c r="II286" s="22"/>
    </row>
    <row r="287" spans="1:243" s="21" customFormat="1" ht="42.75">
      <c r="A287" s="57">
        <v>9.29</v>
      </c>
      <c r="B287" s="75" t="s">
        <v>330</v>
      </c>
      <c r="C287" s="33"/>
      <c r="D287" s="76">
        <v>10</v>
      </c>
      <c r="E287" s="77" t="s">
        <v>42</v>
      </c>
      <c r="F287" s="58">
        <v>1140.29</v>
      </c>
      <c r="G287" s="43"/>
      <c r="H287" s="37"/>
      <c r="I287" s="38" t="s">
        <v>33</v>
      </c>
      <c r="J287" s="39">
        <f t="shared" si="20"/>
        <v>1</v>
      </c>
      <c r="K287" s="37" t="s">
        <v>34</v>
      </c>
      <c r="L287" s="37" t="s">
        <v>4</v>
      </c>
      <c r="M287" s="40"/>
      <c r="N287" s="49"/>
      <c r="O287" s="49"/>
      <c r="P287" s="50"/>
      <c r="Q287" s="49"/>
      <c r="R287" s="49"/>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2">
        <f t="shared" si="21"/>
        <v>11402.9</v>
      </c>
      <c r="BB287" s="51">
        <f t="shared" si="22"/>
        <v>11402.9</v>
      </c>
      <c r="BC287" s="56" t="str">
        <f t="shared" si="23"/>
        <v>INR  Eleven Thousand Four Hundred &amp; Two  and Paise Ninety Only</v>
      </c>
      <c r="IA287" s="21">
        <v>9.29</v>
      </c>
      <c r="IB287" s="21" t="s">
        <v>330</v>
      </c>
      <c r="ID287" s="21">
        <v>10</v>
      </c>
      <c r="IE287" s="22" t="s">
        <v>42</v>
      </c>
      <c r="IF287" s="22"/>
      <c r="IG287" s="22"/>
      <c r="IH287" s="22"/>
      <c r="II287" s="22"/>
    </row>
    <row r="288" spans="1:243" s="21" customFormat="1" ht="299.25">
      <c r="A288" s="59">
        <v>9.3</v>
      </c>
      <c r="B288" s="75" t="s">
        <v>331</v>
      </c>
      <c r="C288" s="33"/>
      <c r="D288" s="65"/>
      <c r="E288" s="65"/>
      <c r="F288" s="65"/>
      <c r="G288" s="65"/>
      <c r="H288" s="65"/>
      <c r="I288" s="65"/>
      <c r="J288" s="65"/>
      <c r="K288" s="65"/>
      <c r="L288" s="65"/>
      <c r="M288" s="65"/>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c r="AS288" s="66"/>
      <c r="AT288" s="66"/>
      <c r="AU288" s="66"/>
      <c r="AV288" s="66"/>
      <c r="AW288" s="66"/>
      <c r="AX288" s="66"/>
      <c r="AY288" s="66"/>
      <c r="AZ288" s="66"/>
      <c r="BA288" s="66"/>
      <c r="BB288" s="66"/>
      <c r="BC288" s="66"/>
      <c r="IA288" s="21">
        <v>9.3</v>
      </c>
      <c r="IB288" s="21" t="s">
        <v>331</v>
      </c>
      <c r="IE288" s="22"/>
      <c r="IF288" s="22"/>
      <c r="IG288" s="22"/>
      <c r="IH288" s="22"/>
      <c r="II288" s="22"/>
    </row>
    <row r="289" spans="1:243" s="21" customFormat="1" ht="30" customHeight="1">
      <c r="A289" s="57">
        <v>9.31</v>
      </c>
      <c r="B289" s="75" t="s">
        <v>332</v>
      </c>
      <c r="C289" s="33"/>
      <c r="D289" s="76">
        <v>8</v>
      </c>
      <c r="E289" s="77" t="s">
        <v>42</v>
      </c>
      <c r="F289" s="58">
        <v>919.33</v>
      </c>
      <c r="G289" s="43"/>
      <c r="H289" s="37"/>
      <c r="I289" s="38" t="s">
        <v>33</v>
      </c>
      <c r="J289" s="39">
        <f t="shared" si="20"/>
        <v>1</v>
      </c>
      <c r="K289" s="37" t="s">
        <v>34</v>
      </c>
      <c r="L289" s="37" t="s">
        <v>4</v>
      </c>
      <c r="M289" s="40"/>
      <c r="N289" s="49"/>
      <c r="O289" s="49"/>
      <c r="P289" s="50"/>
      <c r="Q289" s="49"/>
      <c r="R289" s="49"/>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2">
        <f t="shared" si="21"/>
        <v>7354.64</v>
      </c>
      <c r="BB289" s="51">
        <f t="shared" si="22"/>
        <v>7354.64</v>
      </c>
      <c r="BC289" s="56" t="str">
        <f t="shared" si="23"/>
        <v>INR  Seven Thousand Three Hundred &amp; Fifty Four  and Paise Sixty Four Only</v>
      </c>
      <c r="IA289" s="21">
        <v>9.31</v>
      </c>
      <c r="IB289" s="21" t="s">
        <v>332</v>
      </c>
      <c r="ID289" s="21">
        <v>8</v>
      </c>
      <c r="IE289" s="22" t="s">
        <v>42</v>
      </c>
      <c r="IF289" s="22"/>
      <c r="IG289" s="22"/>
      <c r="IH289" s="22"/>
      <c r="II289" s="22"/>
    </row>
    <row r="290" spans="1:243" s="21" customFormat="1" ht="409.5">
      <c r="A290" s="57">
        <v>9.32</v>
      </c>
      <c r="B290" s="75" t="s">
        <v>333</v>
      </c>
      <c r="C290" s="33"/>
      <c r="D290" s="65"/>
      <c r="E290" s="65"/>
      <c r="F290" s="65"/>
      <c r="G290" s="65"/>
      <c r="H290" s="65"/>
      <c r="I290" s="65"/>
      <c r="J290" s="65"/>
      <c r="K290" s="65"/>
      <c r="L290" s="65"/>
      <c r="M290" s="65"/>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c r="AS290" s="66"/>
      <c r="AT290" s="66"/>
      <c r="AU290" s="66"/>
      <c r="AV290" s="66"/>
      <c r="AW290" s="66"/>
      <c r="AX290" s="66"/>
      <c r="AY290" s="66"/>
      <c r="AZ290" s="66"/>
      <c r="BA290" s="66"/>
      <c r="BB290" s="66"/>
      <c r="BC290" s="66"/>
      <c r="IA290" s="21">
        <v>9.32</v>
      </c>
      <c r="IB290" s="21" t="s">
        <v>333</v>
      </c>
      <c r="IE290" s="22"/>
      <c r="IF290" s="22"/>
      <c r="IG290" s="22"/>
      <c r="IH290" s="22"/>
      <c r="II290" s="22"/>
    </row>
    <row r="291" spans="1:243" s="21" customFormat="1" ht="78.75">
      <c r="A291" s="57">
        <v>9.33</v>
      </c>
      <c r="B291" s="75" t="s">
        <v>334</v>
      </c>
      <c r="C291" s="33"/>
      <c r="D291" s="76">
        <v>8</v>
      </c>
      <c r="E291" s="77" t="s">
        <v>42</v>
      </c>
      <c r="F291" s="58">
        <v>1166.51</v>
      </c>
      <c r="G291" s="43"/>
      <c r="H291" s="37"/>
      <c r="I291" s="38" t="s">
        <v>33</v>
      </c>
      <c r="J291" s="39">
        <f t="shared" si="20"/>
        <v>1</v>
      </c>
      <c r="K291" s="37" t="s">
        <v>34</v>
      </c>
      <c r="L291" s="37" t="s">
        <v>4</v>
      </c>
      <c r="M291" s="40"/>
      <c r="N291" s="49"/>
      <c r="O291" s="49"/>
      <c r="P291" s="50"/>
      <c r="Q291" s="49"/>
      <c r="R291" s="49"/>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2">
        <f t="shared" si="21"/>
        <v>9332.08</v>
      </c>
      <c r="BB291" s="51">
        <f t="shared" si="22"/>
        <v>9332.08</v>
      </c>
      <c r="BC291" s="56" t="str">
        <f t="shared" si="23"/>
        <v>INR  Nine Thousand Three Hundred &amp; Thirty Two  and Paise Eight Only</v>
      </c>
      <c r="IA291" s="21">
        <v>9.33</v>
      </c>
      <c r="IB291" s="21" t="s">
        <v>334</v>
      </c>
      <c r="ID291" s="21">
        <v>8</v>
      </c>
      <c r="IE291" s="22" t="s">
        <v>42</v>
      </c>
      <c r="IF291" s="22"/>
      <c r="IG291" s="22"/>
      <c r="IH291" s="22"/>
      <c r="II291" s="22"/>
    </row>
    <row r="292" spans="1:243" s="21" customFormat="1" ht="15.75">
      <c r="A292" s="57">
        <v>10</v>
      </c>
      <c r="B292" s="75" t="s">
        <v>335</v>
      </c>
      <c r="C292" s="33"/>
      <c r="D292" s="65"/>
      <c r="E292" s="65"/>
      <c r="F292" s="65"/>
      <c r="G292" s="65"/>
      <c r="H292" s="65"/>
      <c r="I292" s="65"/>
      <c r="J292" s="65"/>
      <c r="K292" s="65"/>
      <c r="L292" s="65"/>
      <c r="M292" s="65"/>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c r="AS292" s="66"/>
      <c r="AT292" s="66"/>
      <c r="AU292" s="66"/>
      <c r="AV292" s="66"/>
      <c r="AW292" s="66"/>
      <c r="AX292" s="66"/>
      <c r="AY292" s="66"/>
      <c r="AZ292" s="66"/>
      <c r="BA292" s="66"/>
      <c r="BB292" s="66"/>
      <c r="BC292" s="66"/>
      <c r="IA292" s="21">
        <v>10</v>
      </c>
      <c r="IB292" s="21" t="s">
        <v>335</v>
      </c>
      <c r="IE292" s="22"/>
      <c r="IF292" s="22"/>
      <c r="IG292" s="22"/>
      <c r="IH292" s="22"/>
      <c r="II292" s="22"/>
    </row>
    <row r="293" spans="1:243" s="21" customFormat="1" ht="15.75">
      <c r="A293" s="57">
        <v>10.01</v>
      </c>
      <c r="B293" s="75" t="s">
        <v>336</v>
      </c>
      <c r="C293" s="33"/>
      <c r="D293" s="65"/>
      <c r="E293" s="65"/>
      <c r="F293" s="65"/>
      <c r="G293" s="65"/>
      <c r="H293" s="65"/>
      <c r="I293" s="65"/>
      <c r="J293" s="65"/>
      <c r="K293" s="65"/>
      <c r="L293" s="65"/>
      <c r="M293" s="65"/>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c r="AX293" s="66"/>
      <c r="AY293" s="66"/>
      <c r="AZ293" s="66"/>
      <c r="BA293" s="66"/>
      <c r="BB293" s="66"/>
      <c r="BC293" s="66"/>
      <c r="IA293" s="21">
        <v>10.01</v>
      </c>
      <c r="IB293" s="21" t="s">
        <v>336</v>
      </c>
      <c r="IE293" s="22"/>
      <c r="IF293" s="22"/>
      <c r="IG293" s="22"/>
      <c r="IH293" s="22"/>
      <c r="II293" s="22"/>
    </row>
    <row r="294" spans="1:243" s="21" customFormat="1" ht="42.75">
      <c r="A294" s="57">
        <v>10.02</v>
      </c>
      <c r="B294" s="75" t="s">
        <v>47</v>
      </c>
      <c r="C294" s="33"/>
      <c r="D294" s="76">
        <v>42</v>
      </c>
      <c r="E294" s="77" t="s">
        <v>42</v>
      </c>
      <c r="F294" s="58">
        <v>258.09</v>
      </c>
      <c r="G294" s="43"/>
      <c r="H294" s="37"/>
      <c r="I294" s="38" t="s">
        <v>33</v>
      </c>
      <c r="J294" s="39">
        <f t="shared" si="20"/>
        <v>1</v>
      </c>
      <c r="K294" s="37" t="s">
        <v>34</v>
      </c>
      <c r="L294" s="37" t="s">
        <v>4</v>
      </c>
      <c r="M294" s="40"/>
      <c r="N294" s="49"/>
      <c r="O294" s="49"/>
      <c r="P294" s="50"/>
      <c r="Q294" s="49"/>
      <c r="R294" s="49"/>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2">
        <f t="shared" si="21"/>
        <v>10839.78</v>
      </c>
      <c r="BB294" s="51">
        <f t="shared" si="22"/>
        <v>10839.78</v>
      </c>
      <c r="BC294" s="56" t="str">
        <f t="shared" si="23"/>
        <v>INR  Ten Thousand Eight Hundred &amp; Thirty Nine  and Paise Seventy Eight Only</v>
      </c>
      <c r="IA294" s="21">
        <v>10.02</v>
      </c>
      <c r="IB294" s="21" t="s">
        <v>47</v>
      </c>
      <c r="ID294" s="21">
        <v>42</v>
      </c>
      <c r="IE294" s="22" t="s">
        <v>42</v>
      </c>
      <c r="IF294" s="22"/>
      <c r="IG294" s="22"/>
      <c r="IH294" s="22"/>
      <c r="II294" s="22"/>
    </row>
    <row r="295" spans="1:243" s="21" customFormat="1" ht="31.5">
      <c r="A295" s="57">
        <v>10.03</v>
      </c>
      <c r="B295" s="75" t="s">
        <v>337</v>
      </c>
      <c r="C295" s="33"/>
      <c r="D295" s="65"/>
      <c r="E295" s="65"/>
      <c r="F295" s="65"/>
      <c r="G295" s="65"/>
      <c r="H295" s="65"/>
      <c r="I295" s="65"/>
      <c r="J295" s="65"/>
      <c r="K295" s="65"/>
      <c r="L295" s="65"/>
      <c r="M295" s="65"/>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IA295" s="21">
        <v>10.03</v>
      </c>
      <c r="IB295" s="21" t="s">
        <v>337</v>
      </c>
      <c r="IE295" s="22"/>
      <c r="IF295" s="22"/>
      <c r="IG295" s="22"/>
      <c r="IH295" s="22"/>
      <c r="II295" s="22"/>
    </row>
    <row r="296" spans="1:243" s="21" customFormat="1" ht="42.75">
      <c r="A296" s="57">
        <v>10.04</v>
      </c>
      <c r="B296" s="75" t="s">
        <v>47</v>
      </c>
      <c r="C296" s="33"/>
      <c r="D296" s="76">
        <v>60</v>
      </c>
      <c r="E296" s="77" t="s">
        <v>42</v>
      </c>
      <c r="F296" s="58">
        <v>297.33</v>
      </c>
      <c r="G296" s="43"/>
      <c r="H296" s="37"/>
      <c r="I296" s="38" t="s">
        <v>33</v>
      </c>
      <c r="J296" s="39">
        <f t="shared" si="20"/>
        <v>1</v>
      </c>
      <c r="K296" s="37" t="s">
        <v>34</v>
      </c>
      <c r="L296" s="37" t="s">
        <v>4</v>
      </c>
      <c r="M296" s="40"/>
      <c r="N296" s="49"/>
      <c r="O296" s="49"/>
      <c r="P296" s="50"/>
      <c r="Q296" s="49"/>
      <c r="R296" s="49"/>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2">
        <f t="shared" si="21"/>
        <v>17839.8</v>
      </c>
      <c r="BB296" s="51">
        <f t="shared" si="22"/>
        <v>17839.8</v>
      </c>
      <c r="BC296" s="56" t="str">
        <f t="shared" si="23"/>
        <v>INR  Seventeen Thousand Eight Hundred &amp; Thirty Nine  and Paise Eighty Only</v>
      </c>
      <c r="IA296" s="21">
        <v>10.04</v>
      </c>
      <c r="IB296" s="21" t="s">
        <v>47</v>
      </c>
      <c r="ID296" s="21">
        <v>60</v>
      </c>
      <c r="IE296" s="22" t="s">
        <v>42</v>
      </c>
      <c r="IF296" s="22"/>
      <c r="IG296" s="22"/>
      <c r="IH296" s="22"/>
      <c r="II296" s="22"/>
    </row>
    <row r="297" spans="1:243" s="21" customFormat="1" ht="15.75">
      <c r="A297" s="57">
        <v>10.05</v>
      </c>
      <c r="B297" s="75" t="s">
        <v>338</v>
      </c>
      <c r="C297" s="33"/>
      <c r="D297" s="65"/>
      <c r="E297" s="65"/>
      <c r="F297" s="65"/>
      <c r="G297" s="65"/>
      <c r="H297" s="65"/>
      <c r="I297" s="65"/>
      <c r="J297" s="65"/>
      <c r="K297" s="65"/>
      <c r="L297" s="65"/>
      <c r="M297" s="65"/>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IA297" s="21">
        <v>10.05</v>
      </c>
      <c r="IB297" s="21" t="s">
        <v>338</v>
      </c>
      <c r="IE297" s="22"/>
      <c r="IF297" s="22"/>
      <c r="IG297" s="22"/>
      <c r="IH297" s="22"/>
      <c r="II297" s="22"/>
    </row>
    <row r="298" spans="1:243" s="21" customFormat="1" ht="28.5">
      <c r="A298" s="57">
        <v>10.06</v>
      </c>
      <c r="B298" s="75" t="s">
        <v>47</v>
      </c>
      <c r="C298" s="33"/>
      <c r="D298" s="76">
        <v>20</v>
      </c>
      <c r="E298" s="77" t="s">
        <v>42</v>
      </c>
      <c r="F298" s="58">
        <v>351.91</v>
      </c>
      <c r="G298" s="43"/>
      <c r="H298" s="37"/>
      <c r="I298" s="38" t="s">
        <v>33</v>
      </c>
      <c r="J298" s="39">
        <f t="shared" si="20"/>
        <v>1</v>
      </c>
      <c r="K298" s="37" t="s">
        <v>34</v>
      </c>
      <c r="L298" s="37" t="s">
        <v>4</v>
      </c>
      <c r="M298" s="40"/>
      <c r="N298" s="49"/>
      <c r="O298" s="49"/>
      <c r="P298" s="50"/>
      <c r="Q298" s="49"/>
      <c r="R298" s="49"/>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2">
        <f t="shared" si="21"/>
        <v>7038.2</v>
      </c>
      <c r="BB298" s="51">
        <f t="shared" si="22"/>
        <v>7038.2</v>
      </c>
      <c r="BC298" s="56" t="str">
        <f t="shared" si="23"/>
        <v>INR  Seven Thousand  &amp;Thirty Eight  and Paise Twenty Only</v>
      </c>
      <c r="IA298" s="21">
        <v>10.06</v>
      </c>
      <c r="IB298" s="21" t="s">
        <v>47</v>
      </c>
      <c r="ID298" s="21">
        <v>20</v>
      </c>
      <c r="IE298" s="22" t="s">
        <v>42</v>
      </c>
      <c r="IF298" s="22"/>
      <c r="IG298" s="22"/>
      <c r="IH298" s="22"/>
      <c r="II298" s="22"/>
    </row>
    <row r="299" spans="1:243" s="21" customFormat="1" ht="31.5">
      <c r="A299" s="57">
        <v>10.07</v>
      </c>
      <c r="B299" s="75" t="s">
        <v>339</v>
      </c>
      <c r="C299" s="33"/>
      <c r="D299" s="65"/>
      <c r="E299" s="65"/>
      <c r="F299" s="65"/>
      <c r="G299" s="65"/>
      <c r="H299" s="65"/>
      <c r="I299" s="65"/>
      <c r="J299" s="65"/>
      <c r="K299" s="65"/>
      <c r="L299" s="65"/>
      <c r="M299" s="65"/>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IA299" s="21">
        <v>10.07</v>
      </c>
      <c r="IB299" s="21" t="s">
        <v>339</v>
      </c>
      <c r="IE299" s="22"/>
      <c r="IF299" s="22"/>
      <c r="IG299" s="22"/>
      <c r="IH299" s="22"/>
      <c r="II299" s="22"/>
    </row>
    <row r="300" spans="1:243" s="21" customFormat="1" ht="33" customHeight="1">
      <c r="A300" s="57">
        <v>10.08</v>
      </c>
      <c r="B300" s="75" t="s">
        <v>62</v>
      </c>
      <c r="C300" s="33"/>
      <c r="D300" s="76">
        <v>15</v>
      </c>
      <c r="E300" s="77" t="s">
        <v>42</v>
      </c>
      <c r="F300" s="58">
        <v>316.79</v>
      </c>
      <c r="G300" s="43"/>
      <c r="H300" s="37"/>
      <c r="I300" s="38" t="s">
        <v>33</v>
      </c>
      <c r="J300" s="39">
        <f t="shared" si="20"/>
        <v>1</v>
      </c>
      <c r="K300" s="37" t="s">
        <v>34</v>
      </c>
      <c r="L300" s="37" t="s">
        <v>4</v>
      </c>
      <c r="M300" s="40"/>
      <c r="N300" s="49"/>
      <c r="O300" s="49"/>
      <c r="P300" s="50"/>
      <c r="Q300" s="49"/>
      <c r="R300" s="49"/>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2">
        <f t="shared" si="21"/>
        <v>4751.85</v>
      </c>
      <c r="BB300" s="51">
        <f t="shared" si="22"/>
        <v>4751.85</v>
      </c>
      <c r="BC300" s="56" t="str">
        <f t="shared" si="23"/>
        <v>INR  Four Thousand Seven Hundred &amp; Fifty One  and Paise Eighty Five Only</v>
      </c>
      <c r="IA300" s="21">
        <v>10.08</v>
      </c>
      <c r="IB300" s="21" t="s">
        <v>62</v>
      </c>
      <c r="ID300" s="21">
        <v>15</v>
      </c>
      <c r="IE300" s="22" t="s">
        <v>42</v>
      </c>
      <c r="IF300" s="22"/>
      <c r="IG300" s="22"/>
      <c r="IH300" s="22"/>
      <c r="II300" s="22"/>
    </row>
    <row r="301" spans="1:243" s="21" customFormat="1" ht="63">
      <c r="A301" s="57">
        <v>10.09</v>
      </c>
      <c r="B301" s="75" t="s">
        <v>340</v>
      </c>
      <c r="C301" s="33"/>
      <c r="D301" s="65"/>
      <c r="E301" s="65"/>
      <c r="F301" s="65"/>
      <c r="G301" s="65"/>
      <c r="H301" s="65"/>
      <c r="I301" s="65"/>
      <c r="J301" s="65"/>
      <c r="K301" s="65"/>
      <c r="L301" s="65"/>
      <c r="M301" s="65"/>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IA301" s="21">
        <v>10.09</v>
      </c>
      <c r="IB301" s="21" t="s">
        <v>340</v>
      </c>
      <c r="IE301" s="22"/>
      <c r="IF301" s="22"/>
      <c r="IG301" s="22"/>
      <c r="IH301" s="22"/>
      <c r="II301" s="22"/>
    </row>
    <row r="302" spans="1:243" s="21" customFormat="1" ht="42.75">
      <c r="A302" s="59">
        <v>10.1</v>
      </c>
      <c r="B302" s="75" t="s">
        <v>62</v>
      </c>
      <c r="C302" s="33"/>
      <c r="D302" s="76">
        <v>10</v>
      </c>
      <c r="E302" s="77" t="s">
        <v>42</v>
      </c>
      <c r="F302" s="58">
        <v>356.07</v>
      </c>
      <c r="G302" s="43"/>
      <c r="H302" s="37"/>
      <c r="I302" s="38" t="s">
        <v>33</v>
      </c>
      <c r="J302" s="39">
        <f t="shared" si="20"/>
        <v>1</v>
      </c>
      <c r="K302" s="37" t="s">
        <v>34</v>
      </c>
      <c r="L302" s="37" t="s">
        <v>4</v>
      </c>
      <c r="M302" s="40"/>
      <c r="N302" s="49"/>
      <c r="O302" s="49"/>
      <c r="P302" s="50"/>
      <c r="Q302" s="49"/>
      <c r="R302" s="49"/>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2">
        <f t="shared" si="21"/>
        <v>3560.7</v>
      </c>
      <c r="BB302" s="51">
        <f t="shared" si="22"/>
        <v>3560.7</v>
      </c>
      <c r="BC302" s="56" t="str">
        <f t="shared" si="23"/>
        <v>INR  Three Thousand Five Hundred &amp; Sixty  and Paise Seventy Only</v>
      </c>
      <c r="IA302" s="21">
        <v>10.1</v>
      </c>
      <c r="IB302" s="21" t="s">
        <v>62</v>
      </c>
      <c r="ID302" s="21">
        <v>10</v>
      </c>
      <c r="IE302" s="22" t="s">
        <v>42</v>
      </c>
      <c r="IF302" s="22"/>
      <c r="IG302" s="22"/>
      <c r="IH302" s="22"/>
      <c r="II302" s="22"/>
    </row>
    <row r="303" spans="1:243" s="21" customFormat="1" ht="15.75">
      <c r="A303" s="57">
        <v>10.11</v>
      </c>
      <c r="B303" s="75" t="s">
        <v>341</v>
      </c>
      <c r="C303" s="33"/>
      <c r="D303" s="65"/>
      <c r="E303" s="65"/>
      <c r="F303" s="65"/>
      <c r="G303" s="65"/>
      <c r="H303" s="65"/>
      <c r="I303" s="65"/>
      <c r="J303" s="65"/>
      <c r="K303" s="65"/>
      <c r="L303" s="65"/>
      <c r="M303" s="65"/>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IA303" s="21">
        <v>10.11</v>
      </c>
      <c r="IB303" s="21" t="s">
        <v>341</v>
      </c>
      <c r="IE303" s="22"/>
      <c r="IF303" s="22"/>
      <c r="IG303" s="22"/>
      <c r="IH303" s="22"/>
      <c r="II303" s="22"/>
    </row>
    <row r="304" spans="1:243" s="21" customFormat="1" ht="42.75">
      <c r="A304" s="57">
        <v>10.12</v>
      </c>
      <c r="B304" s="75" t="s">
        <v>53</v>
      </c>
      <c r="C304" s="33"/>
      <c r="D304" s="76">
        <v>10</v>
      </c>
      <c r="E304" s="77" t="s">
        <v>42</v>
      </c>
      <c r="F304" s="58">
        <v>221.88</v>
      </c>
      <c r="G304" s="43"/>
      <c r="H304" s="37"/>
      <c r="I304" s="38" t="s">
        <v>33</v>
      </c>
      <c r="J304" s="39">
        <f t="shared" si="20"/>
        <v>1</v>
      </c>
      <c r="K304" s="37" t="s">
        <v>34</v>
      </c>
      <c r="L304" s="37" t="s">
        <v>4</v>
      </c>
      <c r="M304" s="40"/>
      <c r="N304" s="49"/>
      <c r="O304" s="49"/>
      <c r="P304" s="50"/>
      <c r="Q304" s="49"/>
      <c r="R304" s="49"/>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2">
        <f t="shared" si="21"/>
        <v>2218.8</v>
      </c>
      <c r="BB304" s="51">
        <f t="shared" si="22"/>
        <v>2218.8</v>
      </c>
      <c r="BC304" s="56" t="str">
        <f t="shared" si="23"/>
        <v>INR  Two Thousand Two Hundred &amp; Eighteen  and Paise Eighty Only</v>
      </c>
      <c r="IA304" s="21">
        <v>10.12</v>
      </c>
      <c r="IB304" s="21" t="s">
        <v>53</v>
      </c>
      <c r="ID304" s="21">
        <v>10</v>
      </c>
      <c r="IE304" s="22" t="s">
        <v>42</v>
      </c>
      <c r="IF304" s="22"/>
      <c r="IG304" s="22"/>
      <c r="IH304" s="22"/>
      <c r="II304" s="22"/>
    </row>
    <row r="305" spans="1:243" s="21" customFormat="1" ht="28.5">
      <c r="A305" s="57">
        <v>10.13</v>
      </c>
      <c r="B305" s="75" t="s">
        <v>342</v>
      </c>
      <c r="C305" s="33"/>
      <c r="D305" s="76">
        <v>10</v>
      </c>
      <c r="E305" s="77" t="s">
        <v>42</v>
      </c>
      <c r="F305" s="58">
        <v>59.45</v>
      </c>
      <c r="G305" s="43"/>
      <c r="H305" s="37"/>
      <c r="I305" s="38" t="s">
        <v>33</v>
      </c>
      <c r="J305" s="39">
        <f t="shared" si="20"/>
        <v>1</v>
      </c>
      <c r="K305" s="37" t="s">
        <v>34</v>
      </c>
      <c r="L305" s="37" t="s">
        <v>4</v>
      </c>
      <c r="M305" s="40"/>
      <c r="N305" s="49"/>
      <c r="O305" s="49"/>
      <c r="P305" s="50"/>
      <c r="Q305" s="49"/>
      <c r="R305" s="49"/>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2">
        <f t="shared" si="21"/>
        <v>594.5</v>
      </c>
      <c r="BB305" s="51">
        <f t="shared" si="22"/>
        <v>594.5</v>
      </c>
      <c r="BC305" s="56" t="str">
        <f t="shared" si="23"/>
        <v>INR  Five Hundred &amp; Ninety Four  and Paise Fifty Only</v>
      </c>
      <c r="IA305" s="21">
        <v>10.13</v>
      </c>
      <c r="IB305" s="21" t="s">
        <v>342</v>
      </c>
      <c r="ID305" s="21">
        <v>10</v>
      </c>
      <c r="IE305" s="22" t="s">
        <v>42</v>
      </c>
      <c r="IF305" s="22"/>
      <c r="IG305" s="22"/>
      <c r="IH305" s="22"/>
      <c r="II305" s="22"/>
    </row>
    <row r="306" spans="1:243" s="21" customFormat="1" ht="110.25">
      <c r="A306" s="57">
        <v>10.14</v>
      </c>
      <c r="B306" s="75" t="s">
        <v>343</v>
      </c>
      <c r="C306" s="33"/>
      <c r="D306" s="76">
        <v>2</v>
      </c>
      <c r="E306" s="77" t="s">
        <v>681</v>
      </c>
      <c r="F306" s="58">
        <v>53.09</v>
      </c>
      <c r="G306" s="43"/>
      <c r="H306" s="37"/>
      <c r="I306" s="38" t="s">
        <v>33</v>
      </c>
      <c r="J306" s="39">
        <f t="shared" si="20"/>
        <v>1</v>
      </c>
      <c r="K306" s="37" t="s">
        <v>34</v>
      </c>
      <c r="L306" s="37" t="s">
        <v>4</v>
      </c>
      <c r="M306" s="40"/>
      <c r="N306" s="49"/>
      <c r="O306" s="49"/>
      <c r="P306" s="50"/>
      <c r="Q306" s="49"/>
      <c r="R306" s="49"/>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2">
        <f t="shared" si="21"/>
        <v>106.18</v>
      </c>
      <c r="BB306" s="51">
        <f t="shared" si="22"/>
        <v>106.18</v>
      </c>
      <c r="BC306" s="56" t="str">
        <f t="shared" si="23"/>
        <v>INR  One Hundred &amp; Six  and Paise Eighteen Only</v>
      </c>
      <c r="IA306" s="21">
        <v>10.14</v>
      </c>
      <c r="IB306" s="21" t="s">
        <v>343</v>
      </c>
      <c r="ID306" s="21">
        <v>2</v>
      </c>
      <c r="IE306" s="22" t="s">
        <v>681</v>
      </c>
      <c r="IF306" s="22"/>
      <c r="IG306" s="22"/>
      <c r="IH306" s="22"/>
      <c r="II306" s="22"/>
    </row>
    <row r="307" spans="1:243" s="21" customFormat="1" ht="47.25">
      <c r="A307" s="57">
        <v>10.15</v>
      </c>
      <c r="B307" s="75" t="s">
        <v>344</v>
      </c>
      <c r="C307" s="33"/>
      <c r="D307" s="65"/>
      <c r="E307" s="65"/>
      <c r="F307" s="65"/>
      <c r="G307" s="65"/>
      <c r="H307" s="65"/>
      <c r="I307" s="65"/>
      <c r="J307" s="65"/>
      <c r="K307" s="65"/>
      <c r="L307" s="65"/>
      <c r="M307" s="65"/>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IA307" s="21">
        <v>10.15</v>
      </c>
      <c r="IB307" s="21" t="s">
        <v>344</v>
      </c>
      <c r="IE307" s="22"/>
      <c r="IF307" s="22"/>
      <c r="IG307" s="22"/>
      <c r="IH307" s="22"/>
      <c r="II307" s="22"/>
    </row>
    <row r="308" spans="1:243" s="21" customFormat="1" ht="42.75">
      <c r="A308" s="57">
        <v>10.16</v>
      </c>
      <c r="B308" s="75" t="s">
        <v>76</v>
      </c>
      <c r="C308" s="33"/>
      <c r="D308" s="76">
        <v>20</v>
      </c>
      <c r="E308" s="77" t="s">
        <v>42</v>
      </c>
      <c r="F308" s="58">
        <v>187.99</v>
      </c>
      <c r="G308" s="43"/>
      <c r="H308" s="37"/>
      <c r="I308" s="38" t="s">
        <v>33</v>
      </c>
      <c r="J308" s="39">
        <f t="shared" si="20"/>
        <v>1</v>
      </c>
      <c r="K308" s="37" t="s">
        <v>34</v>
      </c>
      <c r="L308" s="37" t="s">
        <v>4</v>
      </c>
      <c r="M308" s="40"/>
      <c r="N308" s="49"/>
      <c r="O308" s="49"/>
      <c r="P308" s="50"/>
      <c r="Q308" s="49"/>
      <c r="R308" s="49"/>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2">
        <f t="shared" si="21"/>
        <v>3759.8</v>
      </c>
      <c r="BB308" s="51">
        <f t="shared" si="22"/>
        <v>3759.8</v>
      </c>
      <c r="BC308" s="56" t="str">
        <f t="shared" si="23"/>
        <v>INR  Three Thousand Seven Hundred &amp; Fifty Nine  and Paise Eighty Only</v>
      </c>
      <c r="IA308" s="21">
        <v>10.16</v>
      </c>
      <c r="IB308" s="21" t="s">
        <v>76</v>
      </c>
      <c r="ID308" s="21">
        <v>20</v>
      </c>
      <c r="IE308" s="22" t="s">
        <v>42</v>
      </c>
      <c r="IF308" s="22"/>
      <c r="IG308" s="22"/>
      <c r="IH308" s="22"/>
      <c r="II308" s="22"/>
    </row>
    <row r="309" spans="1:243" s="21" customFormat="1" ht="47.25">
      <c r="A309" s="57">
        <v>10.17</v>
      </c>
      <c r="B309" s="75" t="s">
        <v>345</v>
      </c>
      <c r="C309" s="33"/>
      <c r="D309" s="65"/>
      <c r="E309" s="65"/>
      <c r="F309" s="65"/>
      <c r="G309" s="65"/>
      <c r="H309" s="65"/>
      <c r="I309" s="65"/>
      <c r="J309" s="65"/>
      <c r="K309" s="65"/>
      <c r="L309" s="65"/>
      <c r="M309" s="65"/>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IA309" s="21">
        <v>10.17</v>
      </c>
      <c r="IB309" s="21" t="s">
        <v>345</v>
      </c>
      <c r="IE309" s="22"/>
      <c r="IF309" s="22"/>
      <c r="IG309" s="22"/>
      <c r="IH309" s="22"/>
      <c r="II309" s="22"/>
    </row>
    <row r="310" spans="1:243" s="21" customFormat="1" ht="42.75">
      <c r="A310" s="57">
        <v>10.18</v>
      </c>
      <c r="B310" s="75" t="s">
        <v>346</v>
      </c>
      <c r="C310" s="33"/>
      <c r="D310" s="76">
        <v>20</v>
      </c>
      <c r="E310" s="77" t="s">
        <v>42</v>
      </c>
      <c r="F310" s="58">
        <v>256.07</v>
      </c>
      <c r="G310" s="43"/>
      <c r="H310" s="37"/>
      <c r="I310" s="38" t="s">
        <v>33</v>
      </c>
      <c r="J310" s="39">
        <f t="shared" si="20"/>
        <v>1</v>
      </c>
      <c r="K310" s="37" t="s">
        <v>34</v>
      </c>
      <c r="L310" s="37" t="s">
        <v>4</v>
      </c>
      <c r="M310" s="40"/>
      <c r="N310" s="49"/>
      <c r="O310" s="49"/>
      <c r="P310" s="50"/>
      <c r="Q310" s="49"/>
      <c r="R310" s="49"/>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2">
        <f t="shared" si="21"/>
        <v>5121.4</v>
      </c>
      <c r="BB310" s="51">
        <f t="shared" si="22"/>
        <v>5121.4</v>
      </c>
      <c r="BC310" s="56" t="str">
        <f t="shared" si="23"/>
        <v>INR  Five Thousand One Hundred &amp; Twenty One  and Paise Forty Only</v>
      </c>
      <c r="IA310" s="21">
        <v>10.18</v>
      </c>
      <c r="IB310" s="21" t="s">
        <v>346</v>
      </c>
      <c r="ID310" s="21">
        <v>20</v>
      </c>
      <c r="IE310" s="22" t="s">
        <v>42</v>
      </c>
      <c r="IF310" s="22"/>
      <c r="IG310" s="22"/>
      <c r="IH310" s="22"/>
      <c r="II310" s="22"/>
    </row>
    <row r="311" spans="1:243" s="21" customFormat="1" ht="94.5">
      <c r="A311" s="57">
        <v>10.19</v>
      </c>
      <c r="B311" s="75" t="s">
        <v>347</v>
      </c>
      <c r="C311" s="33"/>
      <c r="D311" s="65"/>
      <c r="E311" s="65"/>
      <c r="F311" s="65"/>
      <c r="G311" s="65"/>
      <c r="H311" s="65"/>
      <c r="I311" s="65"/>
      <c r="J311" s="65"/>
      <c r="K311" s="65"/>
      <c r="L311" s="65"/>
      <c r="M311" s="65"/>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IA311" s="21">
        <v>10.19</v>
      </c>
      <c r="IB311" s="21" t="s">
        <v>347</v>
      </c>
      <c r="IE311" s="22"/>
      <c r="IF311" s="22"/>
      <c r="IG311" s="22"/>
      <c r="IH311" s="22"/>
      <c r="II311" s="22"/>
    </row>
    <row r="312" spans="1:243" s="21" customFormat="1" ht="31.5" customHeight="1">
      <c r="A312" s="59">
        <v>10.2</v>
      </c>
      <c r="B312" s="75" t="s">
        <v>54</v>
      </c>
      <c r="C312" s="33"/>
      <c r="D312" s="76">
        <v>250</v>
      </c>
      <c r="E312" s="77" t="s">
        <v>42</v>
      </c>
      <c r="F312" s="58">
        <v>81.32</v>
      </c>
      <c r="G312" s="43"/>
      <c r="H312" s="37"/>
      <c r="I312" s="38" t="s">
        <v>33</v>
      </c>
      <c r="J312" s="39">
        <f t="shared" si="20"/>
        <v>1</v>
      </c>
      <c r="K312" s="37" t="s">
        <v>34</v>
      </c>
      <c r="L312" s="37" t="s">
        <v>4</v>
      </c>
      <c r="M312" s="40"/>
      <c r="N312" s="49"/>
      <c r="O312" s="49"/>
      <c r="P312" s="50"/>
      <c r="Q312" s="49"/>
      <c r="R312" s="49"/>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2">
        <f t="shared" si="21"/>
        <v>20330</v>
      </c>
      <c r="BB312" s="51">
        <f t="shared" si="22"/>
        <v>20330</v>
      </c>
      <c r="BC312" s="56" t="str">
        <f t="shared" si="23"/>
        <v>INR  Twenty Thousand Three Hundred &amp; Thirty  Only</v>
      </c>
      <c r="IA312" s="21">
        <v>10.2</v>
      </c>
      <c r="IB312" s="21" t="s">
        <v>54</v>
      </c>
      <c r="ID312" s="21">
        <v>250</v>
      </c>
      <c r="IE312" s="22" t="s">
        <v>42</v>
      </c>
      <c r="IF312" s="22"/>
      <c r="IG312" s="22"/>
      <c r="IH312" s="22"/>
      <c r="II312" s="22"/>
    </row>
    <row r="313" spans="1:243" s="21" customFormat="1" ht="47.25">
      <c r="A313" s="57">
        <v>10.21</v>
      </c>
      <c r="B313" s="75" t="s">
        <v>348</v>
      </c>
      <c r="C313" s="33"/>
      <c r="D313" s="65"/>
      <c r="E313" s="65"/>
      <c r="F313" s="65"/>
      <c r="G313" s="65"/>
      <c r="H313" s="65"/>
      <c r="I313" s="65"/>
      <c r="J313" s="65"/>
      <c r="K313" s="65"/>
      <c r="L313" s="65"/>
      <c r="M313" s="65"/>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IA313" s="21">
        <v>10.21</v>
      </c>
      <c r="IB313" s="21" t="s">
        <v>348</v>
      </c>
      <c r="IE313" s="22"/>
      <c r="IF313" s="22"/>
      <c r="IG313" s="22"/>
      <c r="IH313" s="22"/>
      <c r="II313" s="22"/>
    </row>
    <row r="314" spans="1:243" s="21" customFormat="1" ht="30" customHeight="1">
      <c r="A314" s="57">
        <v>10.22</v>
      </c>
      <c r="B314" s="75" t="s">
        <v>349</v>
      </c>
      <c r="C314" s="33"/>
      <c r="D314" s="76">
        <v>125</v>
      </c>
      <c r="E314" s="77" t="s">
        <v>42</v>
      </c>
      <c r="F314" s="58">
        <v>56.51</v>
      </c>
      <c r="G314" s="43"/>
      <c r="H314" s="37"/>
      <c r="I314" s="38" t="s">
        <v>33</v>
      </c>
      <c r="J314" s="39">
        <f t="shared" si="20"/>
        <v>1</v>
      </c>
      <c r="K314" s="37" t="s">
        <v>34</v>
      </c>
      <c r="L314" s="37" t="s">
        <v>4</v>
      </c>
      <c r="M314" s="40"/>
      <c r="N314" s="49"/>
      <c r="O314" s="49"/>
      <c r="P314" s="50"/>
      <c r="Q314" s="49"/>
      <c r="R314" s="49"/>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2">
        <f t="shared" si="21"/>
        <v>7063.75</v>
      </c>
      <c r="BB314" s="51">
        <f t="shared" si="22"/>
        <v>7063.75</v>
      </c>
      <c r="BC314" s="56" t="str">
        <f t="shared" si="23"/>
        <v>INR  Seven Thousand  &amp;Sixty Three  and Paise Seventy Five Only</v>
      </c>
      <c r="IA314" s="21">
        <v>10.22</v>
      </c>
      <c r="IB314" s="21" t="s">
        <v>349</v>
      </c>
      <c r="ID314" s="21">
        <v>125</v>
      </c>
      <c r="IE314" s="22" t="s">
        <v>42</v>
      </c>
      <c r="IF314" s="22"/>
      <c r="IG314" s="22"/>
      <c r="IH314" s="22"/>
      <c r="II314" s="22"/>
    </row>
    <row r="315" spans="1:243" s="21" customFormat="1" ht="47.25">
      <c r="A315" s="57">
        <v>10.23</v>
      </c>
      <c r="B315" s="75" t="s">
        <v>350</v>
      </c>
      <c r="C315" s="33"/>
      <c r="D315" s="65"/>
      <c r="E315" s="65"/>
      <c r="F315" s="65"/>
      <c r="G315" s="65"/>
      <c r="H315" s="65"/>
      <c r="I315" s="65"/>
      <c r="J315" s="65"/>
      <c r="K315" s="65"/>
      <c r="L315" s="65"/>
      <c r="M315" s="65"/>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IA315" s="21">
        <v>10.23</v>
      </c>
      <c r="IB315" s="21" t="s">
        <v>350</v>
      </c>
      <c r="IE315" s="22"/>
      <c r="IF315" s="22"/>
      <c r="IG315" s="22"/>
      <c r="IH315" s="22"/>
      <c r="II315" s="22"/>
    </row>
    <row r="316" spans="1:243" s="21" customFormat="1" ht="63">
      <c r="A316" s="57">
        <v>10.24</v>
      </c>
      <c r="B316" s="75" t="s">
        <v>61</v>
      </c>
      <c r="C316" s="33"/>
      <c r="D316" s="76">
        <v>150</v>
      </c>
      <c r="E316" s="77" t="s">
        <v>42</v>
      </c>
      <c r="F316" s="58">
        <v>142.35</v>
      </c>
      <c r="G316" s="43"/>
      <c r="H316" s="37"/>
      <c r="I316" s="38" t="s">
        <v>33</v>
      </c>
      <c r="J316" s="39">
        <f t="shared" si="20"/>
        <v>1</v>
      </c>
      <c r="K316" s="37" t="s">
        <v>34</v>
      </c>
      <c r="L316" s="37" t="s">
        <v>4</v>
      </c>
      <c r="M316" s="40"/>
      <c r="N316" s="49"/>
      <c r="O316" s="49"/>
      <c r="P316" s="50"/>
      <c r="Q316" s="49"/>
      <c r="R316" s="49"/>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2">
        <f t="shared" si="21"/>
        <v>21352.5</v>
      </c>
      <c r="BB316" s="51">
        <f t="shared" si="22"/>
        <v>21352.5</v>
      </c>
      <c r="BC316" s="56" t="str">
        <f t="shared" si="23"/>
        <v>INR  Twenty One Thousand Three Hundred &amp; Fifty Two  and Paise Fifty Only</v>
      </c>
      <c r="IA316" s="21">
        <v>10.24</v>
      </c>
      <c r="IB316" s="21" t="s">
        <v>61</v>
      </c>
      <c r="ID316" s="21">
        <v>150</v>
      </c>
      <c r="IE316" s="22" t="s">
        <v>42</v>
      </c>
      <c r="IF316" s="22"/>
      <c r="IG316" s="22"/>
      <c r="IH316" s="22"/>
      <c r="II316" s="22"/>
    </row>
    <row r="317" spans="1:243" s="21" customFormat="1" ht="15.75">
      <c r="A317" s="57">
        <v>10.25</v>
      </c>
      <c r="B317" s="75" t="s">
        <v>351</v>
      </c>
      <c r="C317" s="33"/>
      <c r="D317" s="65"/>
      <c r="E317" s="65"/>
      <c r="F317" s="65"/>
      <c r="G317" s="65"/>
      <c r="H317" s="65"/>
      <c r="I317" s="65"/>
      <c r="J317" s="65"/>
      <c r="K317" s="65"/>
      <c r="L317" s="65"/>
      <c r="M317" s="65"/>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IA317" s="21">
        <v>10.25</v>
      </c>
      <c r="IB317" s="21" t="s">
        <v>351</v>
      </c>
      <c r="IE317" s="22"/>
      <c r="IF317" s="22"/>
      <c r="IG317" s="22"/>
      <c r="IH317" s="22"/>
      <c r="II317" s="22"/>
    </row>
    <row r="318" spans="1:243" s="21" customFormat="1" ht="47.25">
      <c r="A318" s="57">
        <v>10.26</v>
      </c>
      <c r="B318" s="75" t="s">
        <v>352</v>
      </c>
      <c r="C318" s="33"/>
      <c r="D318" s="76">
        <v>15</v>
      </c>
      <c r="E318" s="77" t="s">
        <v>42</v>
      </c>
      <c r="F318" s="58">
        <v>53.88</v>
      </c>
      <c r="G318" s="43"/>
      <c r="H318" s="37"/>
      <c r="I318" s="38" t="s">
        <v>33</v>
      </c>
      <c r="J318" s="39">
        <f t="shared" si="20"/>
        <v>1</v>
      </c>
      <c r="K318" s="37" t="s">
        <v>34</v>
      </c>
      <c r="L318" s="37" t="s">
        <v>4</v>
      </c>
      <c r="M318" s="40"/>
      <c r="N318" s="49"/>
      <c r="O318" s="49"/>
      <c r="P318" s="50"/>
      <c r="Q318" s="49"/>
      <c r="R318" s="49"/>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2">
        <f t="shared" si="21"/>
        <v>808.2</v>
      </c>
      <c r="BB318" s="51">
        <f t="shared" si="22"/>
        <v>808.2</v>
      </c>
      <c r="BC318" s="56" t="str">
        <f t="shared" si="23"/>
        <v>INR  Eight Hundred &amp; Eight  and Paise Twenty Only</v>
      </c>
      <c r="IA318" s="21">
        <v>10.26</v>
      </c>
      <c r="IB318" s="21" t="s">
        <v>352</v>
      </c>
      <c r="ID318" s="21">
        <v>15</v>
      </c>
      <c r="IE318" s="22" t="s">
        <v>42</v>
      </c>
      <c r="IF318" s="22"/>
      <c r="IG318" s="22"/>
      <c r="IH318" s="22"/>
      <c r="II318" s="22"/>
    </row>
    <row r="319" spans="1:243" s="21" customFormat="1" ht="63">
      <c r="A319" s="57">
        <v>10.27</v>
      </c>
      <c r="B319" s="75" t="s">
        <v>353</v>
      </c>
      <c r="C319" s="33"/>
      <c r="D319" s="76">
        <v>15</v>
      </c>
      <c r="E319" s="77" t="s">
        <v>42</v>
      </c>
      <c r="F319" s="58">
        <v>48.66</v>
      </c>
      <c r="G319" s="43"/>
      <c r="H319" s="37"/>
      <c r="I319" s="38" t="s">
        <v>33</v>
      </c>
      <c r="J319" s="39">
        <f aca="true" t="shared" si="24" ref="J319:J382">IF(I319="Less(-)",-1,1)</f>
        <v>1</v>
      </c>
      <c r="K319" s="37" t="s">
        <v>34</v>
      </c>
      <c r="L319" s="37" t="s">
        <v>4</v>
      </c>
      <c r="M319" s="40"/>
      <c r="N319" s="49"/>
      <c r="O319" s="49"/>
      <c r="P319" s="50"/>
      <c r="Q319" s="49"/>
      <c r="R319" s="49"/>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2">
        <f aca="true" t="shared" si="25" ref="BA319:BA382">total_amount_ba($B$2,$D$2,D319,F319,J319,K319,M319)</f>
        <v>729.9</v>
      </c>
      <c r="BB319" s="51">
        <f aca="true" t="shared" si="26" ref="BB319:BB382">BA319+SUM(N319:AZ319)</f>
        <v>729.9</v>
      </c>
      <c r="BC319" s="56" t="str">
        <f aca="true" t="shared" si="27" ref="BC319:BC382">SpellNumber(L319,BB319)</f>
        <v>INR  Seven Hundred &amp; Twenty Nine  and Paise Ninety Only</v>
      </c>
      <c r="IA319" s="21">
        <v>10.27</v>
      </c>
      <c r="IB319" s="21" t="s">
        <v>353</v>
      </c>
      <c r="ID319" s="21">
        <v>15</v>
      </c>
      <c r="IE319" s="22" t="s">
        <v>42</v>
      </c>
      <c r="IF319" s="22"/>
      <c r="IG319" s="22"/>
      <c r="IH319" s="22"/>
      <c r="II319" s="22"/>
    </row>
    <row r="320" spans="1:243" s="21" customFormat="1" ht="47.25">
      <c r="A320" s="57">
        <v>10.28</v>
      </c>
      <c r="B320" s="75" t="s">
        <v>354</v>
      </c>
      <c r="C320" s="33"/>
      <c r="D320" s="65"/>
      <c r="E320" s="65"/>
      <c r="F320" s="65"/>
      <c r="G320" s="65"/>
      <c r="H320" s="65"/>
      <c r="I320" s="65"/>
      <c r="J320" s="65"/>
      <c r="K320" s="65"/>
      <c r="L320" s="65"/>
      <c r="M320" s="65"/>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IA320" s="21">
        <v>10.28</v>
      </c>
      <c r="IB320" s="21" t="s">
        <v>354</v>
      </c>
      <c r="IE320" s="22"/>
      <c r="IF320" s="22"/>
      <c r="IG320" s="22"/>
      <c r="IH320" s="22"/>
      <c r="II320" s="22"/>
    </row>
    <row r="321" spans="1:243" s="21" customFormat="1" ht="28.5">
      <c r="A321" s="57">
        <v>10.29</v>
      </c>
      <c r="B321" s="75" t="s">
        <v>54</v>
      </c>
      <c r="C321" s="33"/>
      <c r="D321" s="76">
        <v>200</v>
      </c>
      <c r="E321" s="77" t="s">
        <v>42</v>
      </c>
      <c r="F321" s="58">
        <v>120.87</v>
      </c>
      <c r="G321" s="43"/>
      <c r="H321" s="37"/>
      <c r="I321" s="38" t="s">
        <v>33</v>
      </c>
      <c r="J321" s="39">
        <f t="shared" si="24"/>
        <v>1</v>
      </c>
      <c r="K321" s="37" t="s">
        <v>34</v>
      </c>
      <c r="L321" s="37" t="s">
        <v>4</v>
      </c>
      <c r="M321" s="40"/>
      <c r="N321" s="49"/>
      <c r="O321" s="49"/>
      <c r="P321" s="50"/>
      <c r="Q321" s="49"/>
      <c r="R321" s="49"/>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2">
        <f t="shared" si="25"/>
        <v>24174</v>
      </c>
      <c r="BB321" s="51">
        <f t="shared" si="26"/>
        <v>24174</v>
      </c>
      <c r="BC321" s="56" t="str">
        <f t="shared" si="27"/>
        <v>INR  Twenty Four Thousand One Hundred &amp; Seventy Four  Only</v>
      </c>
      <c r="IA321" s="21">
        <v>10.29</v>
      </c>
      <c r="IB321" s="21" t="s">
        <v>54</v>
      </c>
      <c r="ID321" s="21">
        <v>200</v>
      </c>
      <c r="IE321" s="22" t="s">
        <v>42</v>
      </c>
      <c r="IF321" s="22"/>
      <c r="IG321" s="22"/>
      <c r="IH321" s="22"/>
      <c r="II321" s="22"/>
    </row>
    <row r="322" spans="1:243" s="21" customFormat="1" ht="47.25">
      <c r="A322" s="59">
        <v>10.3</v>
      </c>
      <c r="B322" s="75" t="s">
        <v>355</v>
      </c>
      <c r="C322" s="33"/>
      <c r="D322" s="65"/>
      <c r="E322" s="65"/>
      <c r="F322" s="65"/>
      <c r="G322" s="65"/>
      <c r="H322" s="65"/>
      <c r="I322" s="65"/>
      <c r="J322" s="65"/>
      <c r="K322" s="65"/>
      <c r="L322" s="65"/>
      <c r="M322" s="65"/>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IA322" s="21">
        <v>10.3</v>
      </c>
      <c r="IB322" s="21" t="s">
        <v>355</v>
      </c>
      <c r="IE322" s="22"/>
      <c r="IF322" s="22"/>
      <c r="IG322" s="22"/>
      <c r="IH322" s="22"/>
      <c r="II322" s="22"/>
    </row>
    <row r="323" spans="1:243" s="21" customFormat="1" ht="31.5" customHeight="1">
      <c r="A323" s="57">
        <v>10.31</v>
      </c>
      <c r="B323" s="75" t="s">
        <v>54</v>
      </c>
      <c r="C323" s="33"/>
      <c r="D323" s="76">
        <v>75</v>
      </c>
      <c r="E323" s="77" t="s">
        <v>42</v>
      </c>
      <c r="F323" s="58">
        <v>115.26</v>
      </c>
      <c r="G323" s="43"/>
      <c r="H323" s="37"/>
      <c r="I323" s="38" t="s">
        <v>33</v>
      </c>
      <c r="J323" s="39">
        <f t="shared" si="24"/>
        <v>1</v>
      </c>
      <c r="K323" s="37" t="s">
        <v>34</v>
      </c>
      <c r="L323" s="37" t="s">
        <v>4</v>
      </c>
      <c r="M323" s="40"/>
      <c r="N323" s="49"/>
      <c r="O323" s="49"/>
      <c r="P323" s="50"/>
      <c r="Q323" s="49"/>
      <c r="R323" s="49"/>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2">
        <f t="shared" si="25"/>
        <v>8644.5</v>
      </c>
      <c r="BB323" s="51">
        <f t="shared" si="26"/>
        <v>8644.5</v>
      </c>
      <c r="BC323" s="56" t="str">
        <f t="shared" si="27"/>
        <v>INR  Eight Thousand Six Hundred &amp; Forty Four  and Paise Fifty Only</v>
      </c>
      <c r="IA323" s="21">
        <v>10.31</v>
      </c>
      <c r="IB323" s="21" t="s">
        <v>54</v>
      </c>
      <c r="ID323" s="21">
        <v>75</v>
      </c>
      <c r="IE323" s="22" t="s">
        <v>42</v>
      </c>
      <c r="IF323" s="22"/>
      <c r="IG323" s="22"/>
      <c r="IH323" s="22"/>
      <c r="II323" s="22"/>
    </row>
    <row r="324" spans="1:243" s="21" customFormat="1" ht="63">
      <c r="A324" s="57">
        <v>10.32</v>
      </c>
      <c r="B324" s="75" t="s">
        <v>356</v>
      </c>
      <c r="C324" s="33"/>
      <c r="D324" s="65"/>
      <c r="E324" s="65"/>
      <c r="F324" s="65"/>
      <c r="G324" s="65"/>
      <c r="H324" s="65"/>
      <c r="I324" s="65"/>
      <c r="J324" s="65"/>
      <c r="K324" s="65"/>
      <c r="L324" s="65"/>
      <c r="M324" s="65"/>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IA324" s="21">
        <v>10.32</v>
      </c>
      <c r="IB324" s="21" t="s">
        <v>356</v>
      </c>
      <c r="IE324" s="22"/>
      <c r="IF324" s="22"/>
      <c r="IG324" s="22"/>
      <c r="IH324" s="22"/>
      <c r="II324" s="22"/>
    </row>
    <row r="325" spans="1:243" s="21" customFormat="1" ht="63">
      <c r="A325" s="57">
        <v>10.33</v>
      </c>
      <c r="B325" s="75" t="s">
        <v>77</v>
      </c>
      <c r="C325" s="33"/>
      <c r="D325" s="76">
        <v>25</v>
      </c>
      <c r="E325" s="77" t="s">
        <v>42</v>
      </c>
      <c r="F325" s="58">
        <v>167.82</v>
      </c>
      <c r="G325" s="43"/>
      <c r="H325" s="37"/>
      <c r="I325" s="38" t="s">
        <v>33</v>
      </c>
      <c r="J325" s="39">
        <f t="shared" si="24"/>
        <v>1</v>
      </c>
      <c r="K325" s="37" t="s">
        <v>34</v>
      </c>
      <c r="L325" s="37" t="s">
        <v>4</v>
      </c>
      <c r="M325" s="40"/>
      <c r="N325" s="49"/>
      <c r="O325" s="49"/>
      <c r="P325" s="50"/>
      <c r="Q325" s="49"/>
      <c r="R325" s="49"/>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2">
        <f t="shared" si="25"/>
        <v>4195.5</v>
      </c>
      <c r="BB325" s="51">
        <f t="shared" si="26"/>
        <v>4195.5</v>
      </c>
      <c r="BC325" s="56" t="str">
        <f t="shared" si="27"/>
        <v>INR  Four Thousand One Hundred &amp; Ninety Five  and Paise Fifty Only</v>
      </c>
      <c r="IA325" s="21">
        <v>10.33</v>
      </c>
      <c r="IB325" s="21" t="s">
        <v>77</v>
      </c>
      <c r="ID325" s="21">
        <v>25</v>
      </c>
      <c r="IE325" s="22" t="s">
        <v>42</v>
      </c>
      <c r="IF325" s="22"/>
      <c r="IG325" s="22"/>
      <c r="IH325" s="22"/>
      <c r="II325" s="22"/>
    </row>
    <row r="326" spans="1:243" s="21" customFormat="1" ht="63">
      <c r="A326" s="57">
        <v>10.34</v>
      </c>
      <c r="B326" s="75" t="s">
        <v>357</v>
      </c>
      <c r="C326" s="33"/>
      <c r="D326" s="76">
        <v>500</v>
      </c>
      <c r="E326" s="77" t="s">
        <v>682</v>
      </c>
      <c r="F326" s="58">
        <v>4.43</v>
      </c>
      <c r="G326" s="43"/>
      <c r="H326" s="37"/>
      <c r="I326" s="38" t="s">
        <v>33</v>
      </c>
      <c r="J326" s="39">
        <f t="shared" si="24"/>
        <v>1</v>
      </c>
      <c r="K326" s="37" t="s">
        <v>34</v>
      </c>
      <c r="L326" s="37" t="s">
        <v>4</v>
      </c>
      <c r="M326" s="40"/>
      <c r="N326" s="49"/>
      <c r="O326" s="49"/>
      <c r="P326" s="50"/>
      <c r="Q326" s="49"/>
      <c r="R326" s="49"/>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2">
        <f t="shared" si="25"/>
        <v>2215</v>
      </c>
      <c r="BB326" s="51">
        <f t="shared" si="26"/>
        <v>2215</v>
      </c>
      <c r="BC326" s="56" t="str">
        <f t="shared" si="27"/>
        <v>INR  Two Thousand Two Hundred &amp; Fifteen  Only</v>
      </c>
      <c r="IA326" s="21">
        <v>10.34</v>
      </c>
      <c r="IB326" s="21" t="s">
        <v>357</v>
      </c>
      <c r="ID326" s="21">
        <v>500</v>
      </c>
      <c r="IE326" s="22" t="s">
        <v>682</v>
      </c>
      <c r="IF326" s="22"/>
      <c r="IG326" s="22"/>
      <c r="IH326" s="22"/>
      <c r="II326" s="22"/>
    </row>
    <row r="327" spans="1:243" s="21" customFormat="1" ht="315">
      <c r="A327" s="57">
        <v>10.35</v>
      </c>
      <c r="B327" s="75" t="s">
        <v>358</v>
      </c>
      <c r="C327" s="33"/>
      <c r="D327" s="76">
        <v>10</v>
      </c>
      <c r="E327" s="77" t="s">
        <v>42</v>
      </c>
      <c r="F327" s="58">
        <v>864.05</v>
      </c>
      <c r="G327" s="43"/>
      <c r="H327" s="37"/>
      <c r="I327" s="38" t="s">
        <v>33</v>
      </c>
      <c r="J327" s="39">
        <f t="shared" si="24"/>
        <v>1</v>
      </c>
      <c r="K327" s="37" t="s">
        <v>34</v>
      </c>
      <c r="L327" s="37" t="s">
        <v>4</v>
      </c>
      <c r="M327" s="40"/>
      <c r="N327" s="49"/>
      <c r="O327" s="49"/>
      <c r="P327" s="50"/>
      <c r="Q327" s="49"/>
      <c r="R327" s="49"/>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2">
        <f t="shared" si="25"/>
        <v>8640.5</v>
      </c>
      <c r="BB327" s="51">
        <f t="shared" si="26"/>
        <v>8640.5</v>
      </c>
      <c r="BC327" s="56" t="str">
        <f t="shared" si="27"/>
        <v>INR  Eight Thousand Six Hundred &amp; Forty  and Paise Fifty Only</v>
      </c>
      <c r="IA327" s="21">
        <v>10.35</v>
      </c>
      <c r="IB327" s="21" t="s">
        <v>358</v>
      </c>
      <c r="ID327" s="21">
        <v>10</v>
      </c>
      <c r="IE327" s="22" t="s">
        <v>42</v>
      </c>
      <c r="IF327" s="22"/>
      <c r="IG327" s="22"/>
      <c r="IH327" s="22"/>
      <c r="II327" s="22"/>
    </row>
    <row r="328" spans="1:243" s="21" customFormat="1" ht="141.75">
      <c r="A328" s="57">
        <v>10.36</v>
      </c>
      <c r="B328" s="75" t="s">
        <v>359</v>
      </c>
      <c r="C328" s="33"/>
      <c r="D328" s="65"/>
      <c r="E328" s="65"/>
      <c r="F328" s="65"/>
      <c r="G328" s="65"/>
      <c r="H328" s="65"/>
      <c r="I328" s="65"/>
      <c r="J328" s="65"/>
      <c r="K328" s="65"/>
      <c r="L328" s="65"/>
      <c r="M328" s="65"/>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IA328" s="21">
        <v>10.36</v>
      </c>
      <c r="IB328" s="21" t="s">
        <v>359</v>
      </c>
      <c r="IE328" s="22"/>
      <c r="IF328" s="22"/>
      <c r="IG328" s="22"/>
      <c r="IH328" s="22"/>
      <c r="II328" s="22"/>
    </row>
    <row r="329" spans="1:243" s="21" customFormat="1" ht="28.5">
      <c r="A329" s="57">
        <v>10.37</v>
      </c>
      <c r="B329" s="75" t="s">
        <v>360</v>
      </c>
      <c r="C329" s="33"/>
      <c r="D329" s="76">
        <v>10</v>
      </c>
      <c r="E329" s="77" t="s">
        <v>43</v>
      </c>
      <c r="F329" s="58">
        <v>54.8</v>
      </c>
      <c r="G329" s="43"/>
      <c r="H329" s="37"/>
      <c r="I329" s="38" t="s">
        <v>33</v>
      </c>
      <c r="J329" s="39">
        <f t="shared" si="24"/>
        <v>1</v>
      </c>
      <c r="K329" s="37" t="s">
        <v>34</v>
      </c>
      <c r="L329" s="37" t="s">
        <v>4</v>
      </c>
      <c r="M329" s="40"/>
      <c r="N329" s="49"/>
      <c r="O329" s="49"/>
      <c r="P329" s="50"/>
      <c r="Q329" s="49"/>
      <c r="R329" s="49"/>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2">
        <f t="shared" si="25"/>
        <v>548</v>
      </c>
      <c r="BB329" s="51">
        <f t="shared" si="26"/>
        <v>548</v>
      </c>
      <c r="BC329" s="56" t="str">
        <f t="shared" si="27"/>
        <v>INR  Five Hundred &amp; Forty Eight  Only</v>
      </c>
      <c r="IA329" s="21">
        <v>10.37</v>
      </c>
      <c r="IB329" s="21" t="s">
        <v>360</v>
      </c>
      <c r="ID329" s="21">
        <v>10</v>
      </c>
      <c r="IE329" s="22" t="s">
        <v>43</v>
      </c>
      <c r="IF329" s="22"/>
      <c r="IG329" s="22"/>
      <c r="IH329" s="22"/>
      <c r="II329" s="22"/>
    </row>
    <row r="330" spans="1:243" s="21" customFormat="1" ht="78.75">
      <c r="A330" s="57">
        <v>10.38</v>
      </c>
      <c r="B330" s="75" t="s">
        <v>361</v>
      </c>
      <c r="C330" s="33"/>
      <c r="D330" s="76">
        <v>10</v>
      </c>
      <c r="E330" s="77" t="s">
        <v>42</v>
      </c>
      <c r="F330" s="58">
        <v>123.5</v>
      </c>
      <c r="G330" s="43"/>
      <c r="H330" s="37"/>
      <c r="I330" s="38" t="s">
        <v>33</v>
      </c>
      <c r="J330" s="39">
        <f t="shared" si="24"/>
        <v>1</v>
      </c>
      <c r="K330" s="37" t="s">
        <v>34</v>
      </c>
      <c r="L330" s="37" t="s">
        <v>4</v>
      </c>
      <c r="M330" s="40"/>
      <c r="N330" s="49"/>
      <c r="O330" s="49"/>
      <c r="P330" s="50"/>
      <c r="Q330" s="49"/>
      <c r="R330" s="49"/>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2">
        <f t="shared" si="25"/>
        <v>1235</v>
      </c>
      <c r="BB330" s="51">
        <f t="shared" si="26"/>
        <v>1235</v>
      </c>
      <c r="BC330" s="56" t="str">
        <f t="shared" si="27"/>
        <v>INR  One Thousand Two Hundred &amp; Thirty Five  Only</v>
      </c>
      <c r="IA330" s="21">
        <v>10.38</v>
      </c>
      <c r="IB330" s="21" t="s">
        <v>361</v>
      </c>
      <c r="ID330" s="21">
        <v>10</v>
      </c>
      <c r="IE330" s="22" t="s">
        <v>42</v>
      </c>
      <c r="IF330" s="22"/>
      <c r="IG330" s="22"/>
      <c r="IH330" s="22"/>
      <c r="II330" s="22"/>
    </row>
    <row r="331" spans="1:243" s="21" customFormat="1" ht="94.5">
      <c r="A331" s="57">
        <v>10.39</v>
      </c>
      <c r="B331" s="75" t="s">
        <v>78</v>
      </c>
      <c r="C331" s="33"/>
      <c r="D331" s="76">
        <v>350</v>
      </c>
      <c r="E331" s="77" t="s">
        <v>42</v>
      </c>
      <c r="F331" s="58">
        <v>108.59</v>
      </c>
      <c r="G331" s="43"/>
      <c r="H331" s="37"/>
      <c r="I331" s="38" t="s">
        <v>33</v>
      </c>
      <c r="J331" s="39">
        <f t="shared" si="24"/>
        <v>1</v>
      </c>
      <c r="K331" s="37" t="s">
        <v>34</v>
      </c>
      <c r="L331" s="37" t="s">
        <v>4</v>
      </c>
      <c r="M331" s="40"/>
      <c r="N331" s="49"/>
      <c r="O331" s="49"/>
      <c r="P331" s="50"/>
      <c r="Q331" s="49"/>
      <c r="R331" s="49"/>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2">
        <f t="shared" si="25"/>
        <v>38006.5</v>
      </c>
      <c r="BB331" s="51">
        <f t="shared" si="26"/>
        <v>38006.5</v>
      </c>
      <c r="BC331" s="56" t="str">
        <f t="shared" si="27"/>
        <v>INR  Thirty Eight Thousand  &amp;Six  and Paise Fifty Only</v>
      </c>
      <c r="IA331" s="21">
        <v>10.39</v>
      </c>
      <c r="IB331" s="21" t="s">
        <v>78</v>
      </c>
      <c r="ID331" s="21">
        <v>350</v>
      </c>
      <c r="IE331" s="22" t="s">
        <v>42</v>
      </c>
      <c r="IF331" s="22"/>
      <c r="IG331" s="22"/>
      <c r="IH331" s="22"/>
      <c r="II331" s="22"/>
    </row>
    <row r="332" spans="1:243" s="21" customFormat="1" ht="126">
      <c r="A332" s="57">
        <v>10.4</v>
      </c>
      <c r="B332" s="75" t="s">
        <v>362</v>
      </c>
      <c r="C332" s="33"/>
      <c r="D332" s="65"/>
      <c r="E332" s="65"/>
      <c r="F332" s="65"/>
      <c r="G332" s="65"/>
      <c r="H332" s="65"/>
      <c r="I332" s="65"/>
      <c r="J332" s="65"/>
      <c r="K332" s="65"/>
      <c r="L332" s="65"/>
      <c r="M332" s="65"/>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IA332" s="21">
        <v>10.4</v>
      </c>
      <c r="IB332" s="21" t="s">
        <v>362</v>
      </c>
      <c r="IE332" s="22"/>
      <c r="IF332" s="22"/>
      <c r="IG332" s="22"/>
      <c r="IH332" s="22"/>
      <c r="II332" s="22"/>
    </row>
    <row r="333" spans="1:243" s="21" customFormat="1" ht="28.5">
      <c r="A333" s="57">
        <v>10.41</v>
      </c>
      <c r="B333" s="75" t="s">
        <v>363</v>
      </c>
      <c r="C333" s="33"/>
      <c r="D333" s="76">
        <v>600</v>
      </c>
      <c r="E333" s="77" t="s">
        <v>42</v>
      </c>
      <c r="F333" s="58">
        <v>70.36</v>
      </c>
      <c r="G333" s="43"/>
      <c r="H333" s="37"/>
      <c r="I333" s="38" t="s">
        <v>33</v>
      </c>
      <c r="J333" s="39">
        <f t="shared" si="24"/>
        <v>1</v>
      </c>
      <c r="K333" s="37" t="s">
        <v>34</v>
      </c>
      <c r="L333" s="37" t="s">
        <v>4</v>
      </c>
      <c r="M333" s="40"/>
      <c r="N333" s="49"/>
      <c r="O333" s="49"/>
      <c r="P333" s="50"/>
      <c r="Q333" s="49"/>
      <c r="R333" s="49"/>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2">
        <f t="shared" si="25"/>
        <v>42216</v>
      </c>
      <c r="BB333" s="51">
        <f t="shared" si="26"/>
        <v>42216</v>
      </c>
      <c r="BC333" s="56" t="str">
        <f t="shared" si="27"/>
        <v>INR  Forty Two Thousand Two Hundred &amp; Sixteen  Only</v>
      </c>
      <c r="IA333" s="21">
        <v>10.41</v>
      </c>
      <c r="IB333" s="21" t="s">
        <v>363</v>
      </c>
      <c r="ID333" s="21">
        <v>600</v>
      </c>
      <c r="IE333" s="22" t="s">
        <v>42</v>
      </c>
      <c r="IF333" s="22"/>
      <c r="IG333" s="22"/>
      <c r="IH333" s="22"/>
      <c r="II333" s="22"/>
    </row>
    <row r="334" spans="1:243" s="21" customFormat="1" ht="28.5">
      <c r="A334" s="57">
        <v>10.42</v>
      </c>
      <c r="B334" s="75" t="s">
        <v>364</v>
      </c>
      <c r="C334" s="33"/>
      <c r="D334" s="76">
        <v>100</v>
      </c>
      <c r="E334" s="77" t="s">
        <v>42</v>
      </c>
      <c r="F334" s="58">
        <v>106.58</v>
      </c>
      <c r="G334" s="43"/>
      <c r="H334" s="37"/>
      <c r="I334" s="38" t="s">
        <v>33</v>
      </c>
      <c r="J334" s="39">
        <f t="shared" si="24"/>
        <v>1</v>
      </c>
      <c r="K334" s="37" t="s">
        <v>34</v>
      </c>
      <c r="L334" s="37" t="s">
        <v>4</v>
      </c>
      <c r="M334" s="40"/>
      <c r="N334" s="49"/>
      <c r="O334" s="49"/>
      <c r="P334" s="50"/>
      <c r="Q334" s="49"/>
      <c r="R334" s="49"/>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2">
        <f t="shared" si="25"/>
        <v>10658</v>
      </c>
      <c r="BB334" s="51">
        <f t="shared" si="26"/>
        <v>10658</v>
      </c>
      <c r="BC334" s="56" t="str">
        <f t="shared" si="27"/>
        <v>INR  Ten Thousand Six Hundred &amp; Fifty Eight  Only</v>
      </c>
      <c r="IA334" s="21">
        <v>10.42</v>
      </c>
      <c r="IB334" s="21" t="s">
        <v>364</v>
      </c>
      <c r="ID334" s="21">
        <v>100</v>
      </c>
      <c r="IE334" s="22" t="s">
        <v>42</v>
      </c>
      <c r="IF334" s="22"/>
      <c r="IG334" s="22"/>
      <c r="IH334" s="22"/>
      <c r="II334" s="22"/>
    </row>
    <row r="335" spans="1:243" s="21" customFormat="1" ht="31.5">
      <c r="A335" s="57">
        <v>10.43</v>
      </c>
      <c r="B335" s="75" t="s">
        <v>365</v>
      </c>
      <c r="C335" s="33"/>
      <c r="D335" s="65"/>
      <c r="E335" s="65"/>
      <c r="F335" s="65"/>
      <c r="G335" s="65"/>
      <c r="H335" s="65"/>
      <c r="I335" s="65"/>
      <c r="J335" s="65"/>
      <c r="K335" s="65"/>
      <c r="L335" s="65"/>
      <c r="M335" s="65"/>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IA335" s="21">
        <v>10.43</v>
      </c>
      <c r="IB335" s="21" t="s">
        <v>365</v>
      </c>
      <c r="IE335" s="22"/>
      <c r="IF335" s="22"/>
      <c r="IG335" s="22"/>
      <c r="IH335" s="22"/>
      <c r="II335" s="22"/>
    </row>
    <row r="336" spans="1:243" s="21" customFormat="1" ht="28.5">
      <c r="A336" s="57">
        <v>10.44</v>
      </c>
      <c r="B336" s="75" t="s">
        <v>366</v>
      </c>
      <c r="C336" s="33"/>
      <c r="D336" s="76">
        <v>500</v>
      </c>
      <c r="E336" s="77" t="s">
        <v>42</v>
      </c>
      <c r="F336" s="58">
        <v>16.66</v>
      </c>
      <c r="G336" s="43"/>
      <c r="H336" s="37"/>
      <c r="I336" s="38" t="s">
        <v>33</v>
      </c>
      <c r="J336" s="39">
        <f t="shared" si="24"/>
        <v>1</v>
      </c>
      <c r="K336" s="37" t="s">
        <v>34</v>
      </c>
      <c r="L336" s="37" t="s">
        <v>4</v>
      </c>
      <c r="M336" s="40"/>
      <c r="N336" s="49"/>
      <c r="O336" s="49"/>
      <c r="P336" s="50"/>
      <c r="Q336" s="49"/>
      <c r="R336" s="49"/>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2">
        <f t="shared" si="25"/>
        <v>8330</v>
      </c>
      <c r="BB336" s="51">
        <f t="shared" si="26"/>
        <v>8330</v>
      </c>
      <c r="BC336" s="56" t="str">
        <f t="shared" si="27"/>
        <v>INR  Eight Thousand Three Hundred &amp; Thirty  Only</v>
      </c>
      <c r="IA336" s="21">
        <v>10.44</v>
      </c>
      <c r="IB336" s="21" t="s">
        <v>366</v>
      </c>
      <c r="ID336" s="21">
        <v>500</v>
      </c>
      <c r="IE336" s="22" t="s">
        <v>42</v>
      </c>
      <c r="IF336" s="22"/>
      <c r="IG336" s="22"/>
      <c r="IH336" s="22"/>
      <c r="II336" s="22"/>
    </row>
    <row r="337" spans="1:243" s="21" customFormat="1" ht="94.5">
      <c r="A337" s="57">
        <v>10.45</v>
      </c>
      <c r="B337" s="75" t="s">
        <v>79</v>
      </c>
      <c r="C337" s="33"/>
      <c r="D337" s="76">
        <v>350</v>
      </c>
      <c r="E337" s="77" t="s">
        <v>42</v>
      </c>
      <c r="F337" s="58">
        <v>18.28</v>
      </c>
      <c r="G337" s="43"/>
      <c r="H337" s="37"/>
      <c r="I337" s="38" t="s">
        <v>33</v>
      </c>
      <c r="J337" s="39">
        <f t="shared" si="24"/>
        <v>1</v>
      </c>
      <c r="K337" s="37" t="s">
        <v>34</v>
      </c>
      <c r="L337" s="37" t="s">
        <v>4</v>
      </c>
      <c r="M337" s="40"/>
      <c r="N337" s="49"/>
      <c r="O337" s="49"/>
      <c r="P337" s="50"/>
      <c r="Q337" s="49"/>
      <c r="R337" s="49"/>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2">
        <f t="shared" si="25"/>
        <v>6398</v>
      </c>
      <c r="BB337" s="51">
        <f t="shared" si="26"/>
        <v>6398</v>
      </c>
      <c r="BC337" s="56" t="str">
        <f t="shared" si="27"/>
        <v>INR  Six Thousand Three Hundred &amp; Ninety Eight  Only</v>
      </c>
      <c r="IA337" s="21">
        <v>10.45</v>
      </c>
      <c r="IB337" s="21" t="s">
        <v>79</v>
      </c>
      <c r="ID337" s="21">
        <v>350</v>
      </c>
      <c r="IE337" s="22" t="s">
        <v>42</v>
      </c>
      <c r="IF337" s="22"/>
      <c r="IG337" s="22"/>
      <c r="IH337" s="22"/>
      <c r="II337" s="22"/>
    </row>
    <row r="338" spans="1:243" s="21" customFormat="1" ht="78.75">
      <c r="A338" s="57">
        <v>10.46</v>
      </c>
      <c r="B338" s="75" t="s">
        <v>367</v>
      </c>
      <c r="C338" s="33"/>
      <c r="D338" s="65"/>
      <c r="E338" s="65"/>
      <c r="F338" s="65"/>
      <c r="G338" s="65"/>
      <c r="H338" s="65"/>
      <c r="I338" s="65"/>
      <c r="J338" s="65"/>
      <c r="K338" s="65"/>
      <c r="L338" s="65"/>
      <c r="M338" s="65"/>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IA338" s="21">
        <v>10.46</v>
      </c>
      <c r="IB338" s="21" t="s">
        <v>367</v>
      </c>
      <c r="IE338" s="22"/>
      <c r="IF338" s="22"/>
      <c r="IG338" s="22"/>
      <c r="IH338" s="22"/>
      <c r="II338" s="22"/>
    </row>
    <row r="339" spans="1:243" s="21" customFormat="1" ht="42.75">
      <c r="A339" s="57">
        <v>10.47</v>
      </c>
      <c r="B339" s="75" t="s">
        <v>368</v>
      </c>
      <c r="C339" s="33"/>
      <c r="D339" s="76">
        <v>45</v>
      </c>
      <c r="E339" s="77" t="s">
        <v>43</v>
      </c>
      <c r="F339" s="58">
        <v>26.48</v>
      </c>
      <c r="G339" s="43"/>
      <c r="H339" s="37"/>
      <c r="I339" s="38" t="s">
        <v>33</v>
      </c>
      <c r="J339" s="39">
        <f t="shared" si="24"/>
        <v>1</v>
      </c>
      <c r="K339" s="37" t="s">
        <v>34</v>
      </c>
      <c r="L339" s="37" t="s">
        <v>4</v>
      </c>
      <c r="M339" s="40"/>
      <c r="N339" s="49"/>
      <c r="O339" s="49"/>
      <c r="P339" s="50"/>
      <c r="Q339" s="49"/>
      <c r="R339" s="49"/>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2">
        <f t="shared" si="25"/>
        <v>1191.6</v>
      </c>
      <c r="BB339" s="51">
        <f t="shared" si="26"/>
        <v>1191.6</v>
      </c>
      <c r="BC339" s="56" t="str">
        <f t="shared" si="27"/>
        <v>INR  One Thousand One Hundred &amp; Ninety One  and Paise Sixty Only</v>
      </c>
      <c r="IA339" s="21">
        <v>10.47</v>
      </c>
      <c r="IB339" s="21" t="s">
        <v>368</v>
      </c>
      <c r="ID339" s="21">
        <v>45</v>
      </c>
      <c r="IE339" s="22" t="s">
        <v>43</v>
      </c>
      <c r="IF339" s="22"/>
      <c r="IG339" s="22"/>
      <c r="IH339" s="22"/>
      <c r="II339" s="22"/>
    </row>
    <row r="340" spans="1:243" s="21" customFormat="1" ht="47.25">
      <c r="A340" s="57">
        <v>10.48</v>
      </c>
      <c r="B340" s="75" t="s">
        <v>369</v>
      </c>
      <c r="C340" s="33"/>
      <c r="D340" s="65"/>
      <c r="E340" s="65"/>
      <c r="F340" s="65"/>
      <c r="G340" s="65"/>
      <c r="H340" s="65"/>
      <c r="I340" s="65"/>
      <c r="J340" s="65"/>
      <c r="K340" s="65"/>
      <c r="L340" s="65"/>
      <c r="M340" s="65"/>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IA340" s="21">
        <v>10.48</v>
      </c>
      <c r="IB340" s="21" t="s">
        <v>369</v>
      </c>
      <c r="IE340" s="22"/>
      <c r="IF340" s="22"/>
      <c r="IG340" s="22"/>
      <c r="IH340" s="22"/>
      <c r="II340" s="22"/>
    </row>
    <row r="341" spans="1:243" s="21" customFormat="1" ht="30" customHeight="1">
      <c r="A341" s="57">
        <v>10.49</v>
      </c>
      <c r="B341" s="75" t="s">
        <v>80</v>
      </c>
      <c r="C341" s="33"/>
      <c r="D341" s="76">
        <v>250</v>
      </c>
      <c r="E341" s="77" t="s">
        <v>42</v>
      </c>
      <c r="F341" s="58">
        <v>79.66</v>
      </c>
      <c r="G341" s="43"/>
      <c r="H341" s="37"/>
      <c r="I341" s="38" t="s">
        <v>33</v>
      </c>
      <c r="J341" s="39">
        <f t="shared" si="24"/>
        <v>1</v>
      </c>
      <c r="K341" s="37" t="s">
        <v>34</v>
      </c>
      <c r="L341" s="37" t="s">
        <v>4</v>
      </c>
      <c r="M341" s="40"/>
      <c r="N341" s="49"/>
      <c r="O341" s="49"/>
      <c r="P341" s="50"/>
      <c r="Q341" s="49"/>
      <c r="R341" s="49"/>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2">
        <f t="shared" si="25"/>
        <v>19915</v>
      </c>
      <c r="BB341" s="51">
        <f t="shared" si="26"/>
        <v>19915</v>
      </c>
      <c r="BC341" s="56" t="str">
        <f t="shared" si="27"/>
        <v>INR  Nineteen Thousand Nine Hundred &amp; Fifteen  Only</v>
      </c>
      <c r="IA341" s="21">
        <v>10.49</v>
      </c>
      <c r="IB341" s="21" t="s">
        <v>80</v>
      </c>
      <c r="ID341" s="21">
        <v>250</v>
      </c>
      <c r="IE341" s="22" t="s">
        <v>42</v>
      </c>
      <c r="IF341" s="22"/>
      <c r="IG341" s="22"/>
      <c r="IH341" s="22"/>
      <c r="II341" s="22"/>
    </row>
    <row r="342" spans="1:243" s="21" customFormat="1" ht="63">
      <c r="A342" s="57">
        <v>10.5</v>
      </c>
      <c r="B342" s="75" t="s">
        <v>356</v>
      </c>
      <c r="C342" s="33"/>
      <c r="D342" s="65"/>
      <c r="E342" s="65"/>
      <c r="F342" s="65"/>
      <c r="G342" s="65"/>
      <c r="H342" s="65"/>
      <c r="I342" s="65"/>
      <c r="J342" s="65"/>
      <c r="K342" s="65"/>
      <c r="L342" s="65"/>
      <c r="M342" s="65"/>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IA342" s="21">
        <v>10.5</v>
      </c>
      <c r="IB342" s="21" t="s">
        <v>356</v>
      </c>
      <c r="IE342" s="22"/>
      <c r="IF342" s="22"/>
      <c r="IG342" s="22"/>
      <c r="IH342" s="22"/>
      <c r="II342" s="22"/>
    </row>
    <row r="343" spans="1:243" s="21" customFormat="1" ht="28.5" customHeight="1">
      <c r="A343" s="57">
        <v>10.51</v>
      </c>
      <c r="B343" s="75" t="s">
        <v>80</v>
      </c>
      <c r="C343" s="33"/>
      <c r="D343" s="76">
        <v>750</v>
      </c>
      <c r="E343" s="77" t="s">
        <v>42</v>
      </c>
      <c r="F343" s="58">
        <v>75.89</v>
      </c>
      <c r="G343" s="43"/>
      <c r="H343" s="37"/>
      <c r="I343" s="38" t="s">
        <v>33</v>
      </c>
      <c r="J343" s="39">
        <f t="shared" si="24"/>
        <v>1</v>
      </c>
      <c r="K343" s="37" t="s">
        <v>34</v>
      </c>
      <c r="L343" s="37" t="s">
        <v>4</v>
      </c>
      <c r="M343" s="40"/>
      <c r="N343" s="49"/>
      <c r="O343" s="49"/>
      <c r="P343" s="50"/>
      <c r="Q343" s="49"/>
      <c r="R343" s="49"/>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2">
        <f t="shared" si="25"/>
        <v>56917.5</v>
      </c>
      <c r="BB343" s="51">
        <f t="shared" si="26"/>
        <v>56917.5</v>
      </c>
      <c r="BC343" s="56" t="str">
        <f t="shared" si="27"/>
        <v>INR  Fifty Six Thousand Nine Hundred &amp; Seventeen  and Paise Fifty Only</v>
      </c>
      <c r="IA343" s="21">
        <v>10.51</v>
      </c>
      <c r="IB343" s="21" t="s">
        <v>80</v>
      </c>
      <c r="ID343" s="21">
        <v>750</v>
      </c>
      <c r="IE343" s="22" t="s">
        <v>42</v>
      </c>
      <c r="IF343" s="22"/>
      <c r="IG343" s="22"/>
      <c r="IH343" s="22"/>
      <c r="II343" s="22"/>
    </row>
    <row r="344" spans="1:243" s="21" customFormat="1" ht="15.75">
      <c r="A344" s="57">
        <v>10.52</v>
      </c>
      <c r="B344" s="75" t="s">
        <v>370</v>
      </c>
      <c r="C344" s="33"/>
      <c r="D344" s="65"/>
      <c r="E344" s="65"/>
      <c r="F344" s="65"/>
      <c r="G344" s="65"/>
      <c r="H344" s="65"/>
      <c r="I344" s="65"/>
      <c r="J344" s="65"/>
      <c r="K344" s="65"/>
      <c r="L344" s="65"/>
      <c r="M344" s="65"/>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IA344" s="21">
        <v>10.52</v>
      </c>
      <c r="IB344" s="21" t="s">
        <v>370</v>
      </c>
      <c r="IE344" s="22"/>
      <c r="IF344" s="22"/>
      <c r="IG344" s="22"/>
      <c r="IH344" s="22"/>
      <c r="II344" s="22"/>
    </row>
    <row r="345" spans="1:243" s="21" customFormat="1" ht="42.75">
      <c r="A345" s="57">
        <v>10.53</v>
      </c>
      <c r="B345" s="75" t="s">
        <v>80</v>
      </c>
      <c r="C345" s="33"/>
      <c r="D345" s="76">
        <v>15</v>
      </c>
      <c r="E345" s="77" t="s">
        <v>42</v>
      </c>
      <c r="F345" s="58">
        <v>162.56</v>
      </c>
      <c r="G345" s="43"/>
      <c r="H345" s="37"/>
      <c r="I345" s="38" t="s">
        <v>33</v>
      </c>
      <c r="J345" s="39">
        <f t="shared" si="24"/>
        <v>1</v>
      </c>
      <c r="K345" s="37" t="s">
        <v>34</v>
      </c>
      <c r="L345" s="37" t="s">
        <v>4</v>
      </c>
      <c r="M345" s="40"/>
      <c r="N345" s="49"/>
      <c r="O345" s="49"/>
      <c r="P345" s="50"/>
      <c r="Q345" s="49"/>
      <c r="R345" s="49"/>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2">
        <f t="shared" si="25"/>
        <v>2438.4</v>
      </c>
      <c r="BB345" s="51">
        <f t="shared" si="26"/>
        <v>2438.4</v>
      </c>
      <c r="BC345" s="56" t="str">
        <f t="shared" si="27"/>
        <v>INR  Two Thousand Four Hundred &amp; Thirty Eight  and Paise Forty Only</v>
      </c>
      <c r="IA345" s="21">
        <v>10.53</v>
      </c>
      <c r="IB345" s="21" t="s">
        <v>80</v>
      </c>
      <c r="ID345" s="21">
        <v>15</v>
      </c>
      <c r="IE345" s="22" t="s">
        <v>42</v>
      </c>
      <c r="IF345" s="22"/>
      <c r="IG345" s="22"/>
      <c r="IH345" s="22"/>
      <c r="II345" s="22"/>
    </row>
    <row r="346" spans="1:243" s="21" customFormat="1" ht="63">
      <c r="A346" s="57">
        <v>10.54</v>
      </c>
      <c r="B346" s="75" t="s">
        <v>371</v>
      </c>
      <c r="C346" s="33"/>
      <c r="D346" s="76">
        <v>500</v>
      </c>
      <c r="E346" s="77" t="s">
        <v>682</v>
      </c>
      <c r="F346" s="58">
        <v>2.81</v>
      </c>
      <c r="G346" s="43"/>
      <c r="H346" s="37"/>
      <c r="I346" s="38" t="s">
        <v>33</v>
      </c>
      <c r="J346" s="39">
        <f t="shared" si="24"/>
        <v>1</v>
      </c>
      <c r="K346" s="37" t="s">
        <v>34</v>
      </c>
      <c r="L346" s="37" t="s">
        <v>4</v>
      </c>
      <c r="M346" s="40"/>
      <c r="N346" s="49"/>
      <c r="O346" s="49"/>
      <c r="P346" s="50"/>
      <c r="Q346" s="49"/>
      <c r="R346" s="49"/>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2">
        <f t="shared" si="25"/>
        <v>1405</v>
      </c>
      <c r="BB346" s="51">
        <f t="shared" si="26"/>
        <v>1405</v>
      </c>
      <c r="BC346" s="56" t="str">
        <f t="shared" si="27"/>
        <v>INR  One Thousand Four Hundred &amp; Five  Only</v>
      </c>
      <c r="IA346" s="21">
        <v>10.54</v>
      </c>
      <c r="IB346" s="21" t="s">
        <v>371</v>
      </c>
      <c r="ID346" s="21">
        <v>500</v>
      </c>
      <c r="IE346" s="22" t="s">
        <v>682</v>
      </c>
      <c r="IF346" s="22"/>
      <c r="IG346" s="22"/>
      <c r="IH346" s="22"/>
      <c r="II346" s="22"/>
    </row>
    <row r="347" spans="1:243" s="21" customFormat="1" ht="94.5">
      <c r="A347" s="57">
        <v>10.55</v>
      </c>
      <c r="B347" s="75" t="s">
        <v>372</v>
      </c>
      <c r="C347" s="33"/>
      <c r="D347" s="65"/>
      <c r="E347" s="65"/>
      <c r="F347" s="65"/>
      <c r="G347" s="65"/>
      <c r="H347" s="65"/>
      <c r="I347" s="65"/>
      <c r="J347" s="65"/>
      <c r="K347" s="65"/>
      <c r="L347" s="65"/>
      <c r="M347" s="65"/>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IA347" s="21">
        <v>10.55</v>
      </c>
      <c r="IB347" s="21" t="s">
        <v>372</v>
      </c>
      <c r="IE347" s="22"/>
      <c r="IF347" s="22"/>
      <c r="IG347" s="22"/>
      <c r="IH347" s="22"/>
      <c r="II347" s="22"/>
    </row>
    <row r="348" spans="1:243" s="21" customFormat="1" ht="30" customHeight="1">
      <c r="A348" s="57">
        <v>10.56</v>
      </c>
      <c r="B348" s="75" t="s">
        <v>80</v>
      </c>
      <c r="C348" s="33"/>
      <c r="D348" s="76">
        <v>1800</v>
      </c>
      <c r="E348" s="77" t="s">
        <v>42</v>
      </c>
      <c r="F348" s="58">
        <v>44.37</v>
      </c>
      <c r="G348" s="43"/>
      <c r="H348" s="37"/>
      <c r="I348" s="38" t="s">
        <v>33</v>
      </c>
      <c r="J348" s="39">
        <f t="shared" si="24"/>
        <v>1</v>
      </c>
      <c r="K348" s="37" t="s">
        <v>34</v>
      </c>
      <c r="L348" s="37" t="s">
        <v>4</v>
      </c>
      <c r="M348" s="40"/>
      <c r="N348" s="49"/>
      <c r="O348" s="49"/>
      <c r="P348" s="50"/>
      <c r="Q348" s="49"/>
      <c r="R348" s="49"/>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2">
        <f t="shared" si="25"/>
        <v>79866</v>
      </c>
      <c r="BB348" s="51">
        <f t="shared" si="26"/>
        <v>79866</v>
      </c>
      <c r="BC348" s="56" t="str">
        <f t="shared" si="27"/>
        <v>INR  Seventy Nine Thousand Eight Hundred &amp; Sixty Six  Only</v>
      </c>
      <c r="IA348" s="21">
        <v>10.56</v>
      </c>
      <c r="IB348" s="21" t="s">
        <v>80</v>
      </c>
      <c r="ID348" s="21">
        <v>1800</v>
      </c>
      <c r="IE348" s="22" t="s">
        <v>42</v>
      </c>
      <c r="IF348" s="22"/>
      <c r="IG348" s="22"/>
      <c r="IH348" s="22"/>
      <c r="II348" s="22"/>
    </row>
    <row r="349" spans="1:243" s="21" customFormat="1" ht="31.5">
      <c r="A349" s="57">
        <v>10.57</v>
      </c>
      <c r="B349" s="75" t="s">
        <v>373</v>
      </c>
      <c r="C349" s="33"/>
      <c r="D349" s="65"/>
      <c r="E349" s="65"/>
      <c r="F349" s="65"/>
      <c r="G349" s="65"/>
      <c r="H349" s="65"/>
      <c r="I349" s="65"/>
      <c r="J349" s="65"/>
      <c r="K349" s="65"/>
      <c r="L349" s="65"/>
      <c r="M349" s="65"/>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IA349" s="21">
        <v>10.57</v>
      </c>
      <c r="IB349" s="21" t="s">
        <v>373</v>
      </c>
      <c r="IE349" s="22"/>
      <c r="IF349" s="22"/>
      <c r="IG349" s="22"/>
      <c r="IH349" s="22"/>
      <c r="II349" s="22"/>
    </row>
    <row r="350" spans="1:243" s="21" customFormat="1" ht="78.75">
      <c r="A350" s="57">
        <v>10.58</v>
      </c>
      <c r="B350" s="75" t="s">
        <v>374</v>
      </c>
      <c r="C350" s="33"/>
      <c r="D350" s="76">
        <v>10</v>
      </c>
      <c r="E350" s="77" t="s">
        <v>42</v>
      </c>
      <c r="F350" s="58">
        <v>82.55</v>
      </c>
      <c r="G350" s="43"/>
      <c r="H350" s="37"/>
      <c r="I350" s="38" t="s">
        <v>33</v>
      </c>
      <c r="J350" s="39">
        <f t="shared" si="24"/>
        <v>1</v>
      </c>
      <c r="K350" s="37" t="s">
        <v>34</v>
      </c>
      <c r="L350" s="37" t="s">
        <v>4</v>
      </c>
      <c r="M350" s="40"/>
      <c r="N350" s="49"/>
      <c r="O350" s="49"/>
      <c r="P350" s="50"/>
      <c r="Q350" s="49"/>
      <c r="R350" s="49"/>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2">
        <f t="shared" si="25"/>
        <v>825.5</v>
      </c>
      <c r="BB350" s="51">
        <f t="shared" si="26"/>
        <v>825.5</v>
      </c>
      <c r="BC350" s="56" t="str">
        <f t="shared" si="27"/>
        <v>INR  Eight Hundred &amp; Twenty Five  and Paise Fifty Only</v>
      </c>
      <c r="IA350" s="21">
        <v>10.58</v>
      </c>
      <c r="IB350" s="21" t="s">
        <v>374</v>
      </c>
      <c r="ID350" s="21">
        <v>10</v>
      </c>
      <c r="IE350" s="22" t="s">
        <v>42</v>
      </c>
      <c r="IF350" s="22"/>
      <c r="IG350" s="22"/>
      <c r="IH350" s="22"/>
      <c r="II350" s="22"/>
    </row>
    <row r="351" spans="1:243" s="21" customFormat="1" ht="31.5">
      <c r="A351" s="57">
        <v>10.59</v>
      </c>
      <c r="B351" s="75" t="s">
        <v>375</v>
      </c>
      <c r="C351" s="33"/>
      <c r="D351" s="76">
        <v>20</v>
      </c>
      <c r="E351" s="77" t="s">
        <v>42</v>
      </c>
      <c r="F351" s="58">
        <v>55.46</v>
      </c>
      <c r="G351" s="43"/>
      <c r="H351" s="37"/>
      <c r="I351" s="38" t="s">
        <v>33</v>
      </c>
      <c r="J351" s="39">
        <f t="shared" si="24"/>
        <v>1</v>
      </c>
      <c r="K351" s="37" t="s">
        <v>34</v>
      </c>
      <c r="L351" s="37" t="s">
        <v>4</v>
      </c>
      <c r="M351" s="40"/>
      <c r="N351" s="49"/>
      <c r="O351" s="49"/>
      <c r="P351" s="50"/>
      <c r="Q351" s="49"/>
      <c r="R351" s="49"/>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2">
        <f t="shared" si="25"/>
        <v>1109.2</v>
      </c>
      <c r="BB351" s="51">
        <f t="shared" si="26"/>
        <v>1109.2</v>
      </c>
      <c r="BC351" s="56" t="str">
        <f t="shared" si="27"/>
        <v>INR  One Thousand One Hundred &amp; Nine  and Paise Twenty Only</v>
      </c>
      <c r="IA351" s="21">
        <v>10.59</v>
      </c>
      <c r="IB351" s="21" t="s">
        <v>375</v>
      </c>
      <c r="ID351" s="21">
        <v>20</v>
      </c>
      <c r="IE351" s="22" t="s">
        <v>42</v>
      </c>
      <c r="IF351" s="22"/>
      <c r="IG351" s="22"/>
      <c r="IH351" s="22"/>
      <c r="II351" s="22"/>
    </row>
    <row r="352" spans="1:243" s="21" customFormat="1" ht="47.25">
      <c r="A352" s="57">
        <v>10.6</v>
      </c>
      <c r="B352" s="75" t="s">
        <v>376</v>
      </c>
      <c r="C352" s="33"/>
      <c r="D352" s="65"/>
      <c r="E352" s="65"/>
      <c r="F352" s="65"/>
      <c r="G352" s="65"/>
      <c r="H352" s="65"/>
      <c r="I352" s="65"/>
      <c r="J352" s="65"/>
      <c r="K352" s="65"/>
      <c r="L352" s="65"/>
      <c r="M352" s="65"/>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IA352" s="21">
        <v>10.6</v>
      </c>
      <c r="IB352" s="21" t="s">
        <v>376</v>
      </c>
      <c r="IE352" s="22"/>
      <c r="IF352" s="22"/>
      <c r="IG352" s="22"/>
      <c r="IH352" s="22"/>
      <c r="II352" s="22"/>
    </row>
    <row r="353" spans="1:243" s="21" customFormat="1" ht="47.25">
      <c r="A353" s="57">
        <v>10.61</v>
      </c>
      <c r="B353" s="75" t="s">
        <v>81</v>
      </c>
      <c r="C353" s="33"/>
      <c r="D353" s="76">
        <v>50</v>
      </c>
      <c r="E353" s="77" t="s">
        <v>42</v>
      </c>
      <c r="F353" s="58">
        <v>95.22</v>
      </c>
      <c r="G353" s="43"/>
      <c r="H353" s="37"/>
      <c r="I353" s="38" t="s">
        <v>33</v>
      </c>
      <c r="J353" s="39">
        <f t="shared" si="24"/>
        <v>1</v>
      </c>
      <c r="K353" s="37" t="s">
        <v>34</v>
      </c>
      <c r="L353" s="37" t="s">
        <v>4</v>
      </c>
      <c r="M353" s="40"/>
      <c r="N353" s="49"/>
      <c r="O353" s="49"/>
      <c r="P353" s="50"/>
      <c r="Q353" s="49"/>
      <c r="R353" s="49"/>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2">
        <f t="shared" si="25"/>
        <v>4761</v>
      </c>
      <c r="BB353" s="51">
        <f t="shared" si="26"/>
        <v>4761</v>
      </c>
      <c r="BC353" s="56" t="str">
        <f t="shared" si="27"/>
        <v>INR  Four Thousand Seven Hundred &amp; Sixty One  Only</v>
      </c>
      <c r="IA353" s="21">
        <v>10.61</v>
      </c>
      <c r="IB353" s="21" t="s">
        <v>81</v>
      </c>
      <c r="ID353" s="21">
        <v>50</v>
      </c>
      <c r="IE353" s="22" t="s">
        <v>42</v>
      </c>
      <c r="IF353" s="22"/>
      <c r="IG353" s="22"/>
      <c r="IH353" s="22"/>
      <c r="II353" s="22"/>
    </row>
    <row r="354" spans="1:243" s="21" customFormat="1" ht="42.75">
      <c r="A354" s="57">
        <v>10.62</v>
      </c>
      <c r="B354" s="75" t="s">
        <v>377</v>
      </c>
      <c r="C354" s="33"/>
      <c r="D354" s="76">
        <v>450</v>
      </c>
      <c r="E354" s="77" t="s">
        <v>42</v>
      </c>
      <c r="F354" s="58">
        <v>64.97</v>
      </c>
      <c r="G354" s="43"/>
      <c r="H354" s="37"/>
      <c r="I354" s="38" t="s">
        <v>33</v>
      </c>
      <c r="J354" s="39">
        <f t="shared" si="24"/>
        <v>1</v>
      </c>
      <c r="K354" s="37" t="s">
        <v>34</v>
      </c>
      <c r="L354" s="37" t="s">
        <v>4</v>
      </c>
      <c r="M354" s="40"/>
      <c r="N354" s="49"/>
      <c r="O354" s="49"/>
      <c r="P354" s="50"/>
      <c r="Q354" s="49"/>
      <c r="R354" s="49"/>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2">
        <f t="shared" si="25"/>
        <v>29236.5</v>
      </c>
      <c r="BB354" s="51">
        <f t="shared" si="26"/>
        <v>29236.5</v>
      </c>
      <c r="BC354" s="56" t="str">
        <f t="shared" si="27"/>
        <v>INR  Twenty Nine Thousand Two Hundred &amp; Thirty Six  and Paise Fifty Only</v>
      </c>
      <c r="IA354" s="21">
        <v>10.62</v>
      </c>
      <c r="IB354" s="21" t="s">
        <v>377</v>
      </c>
      <c r="ID354" s="21">
        <v>450</v>
      </c>
      <c r="IE354" s="22" t="s">
        <v>42</v>
      </c>
      <c r="IF354" s="22"/>
      <c r="IG354" s="22"/>
      <c r="IH354" s="22"/>
      <c r="II354" s="22"/>
    </row>
    <row r="355" spans="1:243" s="21" customFormat="1" ht="32.25" customHeight="1">
      <c r="A355" s="57">
        <v>10.63</v>
      </c>
      <c r="B355" s="75" t="s">
        <v>378</v>
      </c>
      <c r="C355" s="33"/>
      <c r="D355" s="76">
        <v>18</v>
      </c>
      <c r="E355" s="77" t="s">
        <v>42</v>
      </c>
      <c r="F355" s="58">
        <v>103.77</v>
      </c>
      <c r="G355" s="43"/>
      <c r="H355" s="37"/>
      <c r="I355" s="38" t="s">
        <v>33</v>
      </c>
      <c r="J355" s="39">
        <f t="shared" si="24"/>
        <v>1</v>
      </c>
      <c r="K355" s="37" t="s">
        <v>34</v>
      </c>
      <c r="L355" s="37" t="s">
        <v>4</v>
      </c>
      <c r="M355" s="40"/>
      <c r="N355" s="49"/>
      <c r="O355" s="49"/>
      <c r="P355" s="50"/>
      <c r="Q355" s="49"/>
      <c r="R355" s="49"/>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2">
        <f t="shared" si="25"/>
        <v>1867.86</v>
      </c>
      <c r="BB355" s="51">
        <f t="shared" si="26"/>
        <v>1867.86</v>
      </c>
      <c r="BC355" s="56" t="str">
        <f t="shared" si="27"/>
        <v>INR  One Thousand Eight Hundred &amp; Sixty Seven  and Paise Eighty Six Only</v>
      </c>
      <c r="IA355" s="21">
        <v>10.63</v>
      </c>
      <c r="IB355" s="21" t="s">
        <v>378</v>
      </c>
      <c r="ID355" s="21">
        <v>18</v>
      </c>
      <c r="IE355" s="22" t="s">
        <v>42</v>
      </c>
      <c r="IF355" s="22"/>
      <c r="IG355" s="22"/>
      <c r="IH355" s="22"/>
      <c r="II355" s="22"/>
    </row>
    <row r="356" spans="1:243" s="21" customFormat="1" ht="15.75">
      <c r="A356" s="57">
        <v>11</v>
      </c>
      <c r="B356" s="75" t="s">
        <v>379</v>
      </c>
      <c r="C356" s="33"/>
      <c r="D356" s="65"/>
      <c r="E356" s="65"/>
      <c r="F356" s="65"/>
      <c r="G356" s="65"/>
      <c r="H356" s="65"/>
      <c r="I356" s="65"/>
      <c r="J356" s="65"/>
      <c r="K356" s="65"/>
      <c r="L356" s="65"/>
      <c r="M356" s="65"/>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IA356" s="21">
        <v>11</v>
      </c>
      <c r="IB356" s="21" t="s">
        <v>379</v>
      </c>
      <c r="IE356" s="22"/>
      <c r="IF356" s="22"/>
      <c r="IG356" s="22"/>
      <c r="IH356" s="22"/>
      <c r="II356" s="22"/>
    </row>
    <row r="357" spans="1:243" s="21" customFormat="1" ht="111" customHeight="1">
      <c r="A357" s="57">
        <v>11.01</v>
      </c>
      <c r="B357" s="75" t="s">
        <v>380</v>
      </c>
      <c r="C357" s="33"/>
      <c r="D357" s="65"/>
      <c r="E357" s="65"/>
      <c r="F357" s="65"/>
      <c r="G357" s="65"/>
      <c r="H357" s="65"/>
      <c r="I357" s="65"/>
      <c r="J357" s="65"/>
      <c r="K357" s="65"/>
      <c r="L357" s="65"/>
      <c r="M357" s="65"/>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66"/>
      <c r="BC357" s="66"/>
      <c r="IA357" s="21">
        <v>11.01</v>
      </c>
      <c r="IB357" s="21" t="s">
        <v>380</v>
      </c>
      <c r="IE357" s="22"/>
      <c r="IF357" s="22"/>
      <c r="IG357" s="22"/>
      <c r="IH357" s="22"/>
      <c r="II357" s="22"/>
    </row>
    <row r="358" spans="1:243" s="21" customFormat="1" ht="42.75">
      <c r="A358" s="57">
        <v>11.02</v>
      </c>
      <c r="B358" s="75" t="s">
        <v>82</v>
      </c>
      <c r="C358" s="33"/>
      <c r="D358" s="76">
        <v>25</v>
      </c>
      <c r="E358" s="77" t="s">
        <v>42</v>
      </c>
      <c r="F358" s="58">
        <v>419.11</v>
      </c>
      <c r="G358" s="43"/>
      <c r="H358" s="37"/>
      <c r="I358" s="38" t="s">
        <v>33</v>
      </c>
      <c r="J358" s="39">
        <f t="shared" si="24"/>
        <v>1</v>
      </c>
      <c r="K358" s="37" t="s">
        <v>34</v>
      </c>
      <c r="L358" s="37" t="s">
        <v>4</v>
      </c>
      <c r="M358" s="40"/>
      <c r="N358" s="49"/>
      <c r="O358" s="49"/>
      <c r="P358" s="50"/>
      <c r="Q358" s="49"/>
      <c r="R358" s="49"/>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2">
        <f t="shared" si="25"/>
        <v>10477.75</v>
      </c>
      <c r="BB358" s="51">
        <f t="shared" si="26"/>
        <v>10477.75</v>
      </c>
      <c r="BC358" s="56" t="str">
        <f t="shared" si="27"/>
        <v>INR  Ten Thousand Four Hundred &amp; Seventy Seven  and Paise Seventy Five Only</v>
      </c>
      <c r="IA358" s="21">
        <v>11.02</v>
      </c>
      <c r="IB358" s="21" t="s">
        <v>82</v>
      </c>
      <c r="ID358" s="21">
        <v>25</v>
      </c>
      <c r="IE358" s="22" t="s">
        <v>42</v>
      </c>
      <c r="IF358" s="22"/>
      <c r="IG358" s="22"/>
      <c r="IH358" s="22"/>
      <c r="II358" s="22"/>
    </row>
    <row r="359" spans="1:243" s="21" customFormat="1" ht="252">
      <c r="A359" s="57">
        <v>11.03</v>
      </c>
      <c r="B359" s="75" t="s">
        <v>381</v>
      </c>
      <c r="C359" s="33"/>
      <c r="D359" s="65"/>
      <c r="E359" s="65"/>
      <c r="F359" s="65"/>
      <c r="G359" s="65"/>
      <c r="H359" s="65"/>
      <c r="I359" s="65"/>
      <c r="J359" s="65"/>
      <c r="K359" s="65"/>
      <c r="L359" s="65"/>
      <c r="M359" s="65"/>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c r="AT359" s="66"/>
      <c r="AU359" s="66"/>
      <c r="AV359" s="66"/>
      <c r="AW359" s="66"/>
      <c r="AX359" s="66"/>
      <c r="AY359" s="66"/>
      <c r="AZ359" s="66"/>
      <c r="BA359" s="66"/>
      <c r="BB359" s="66"/>
      <c r="BC359" s="66"/>
      <c r="IA359" s="21">
        <v>11.03</v>
      </c>
      <c r="IB359" s="21" t="s">
        <v>381</v>
      </c>
      <c r="IE359" s="22"/>
      <c r="IF359" s="22"/>
      <c r="IG359" s="22"/>
      <c r="IH359" s="22"/>
      <c r="II359" s="22"/>
    </row>
    <row r="360" spans="1:243" s="21" customFormat="1" ht="42.75">
      <c r="A360" s="57">
        <v>11.04</v>
      </c>
      <c r="B360" s="75" t="s">
        <v>382</v>
      </c>
      <c r="C360" s="33"/>
      <c r="D360" s="76">
        <v>2</v>
      </c>
      <c r="E360" s="77" t="s">
        <v>46</v>
      </c>
      <c r="F360" s="58">
        <v>1319.86</v>
      </c>
      <c r="G360" s="43"/>
      <c r="H360" s="37"/>
      <c r="I360" s="38" t="s">
        <v>33</v>
      </c>
      <c r="J360" s="39">
        <f t="shared" si="24"/>
        <v>1</v>
      </c>
      <c r="K360" s="37" t="s">
        <v>34</v>
      </c>
      <c r="L360" s="37" t="s">
        <v>4</v>
      </c>
      <c r="M360" s="40"/>
      <c r="N360" s="49"/>
      <c r="O360" s="49"/>
      <c r="P360" s="50"/>
      <c r="Q360" s="49"/>
      <c r="R360" s="49"/>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2">
        <f t="shared" si="25"/>
        <v>2639.72</v>
      </c>
      <c r="BB360" s="51">
        <f t="shared" si="26"/>
        <v>2639.72</v>
      </c>
      <c r="BC360" s="56" t="str">
        <f t="shared" si="27"/>
        <v>INR  Two Thousand Six Hundred &amp; Thirty Nine  and Paise Seventy Two Only</v>
      </c>
      <c r="IA360" s="21">
        <v>11.04</v>
      </c>
      <c r="IB360" s="21" t="s">
        <v>382</v>
      </c>
      <c r="ID360" s="21">
        <v>2</v>
      </c>
      <c r="IE360" s="22" t="s">
        <v>46</v>
      </c>
      <c r="IF360" s="22"/>
      <c r="IG360" s="22"/>
      <c r="IH360" s="22"/>
      <c r="II360" s="22"/>
    </row>
    <row r="361" spans="1:243" s="21" customFormat="1" ht="42.75">
      <c r="A361" s="57">
        <v>11.05</v>
      </c>
      <c r="B361" s="75" t="s">
        <v>83</v>
      </c>
      <c r="C361" s="33"/>
      <c r="D361" s="76">
        <v>2</v>
      </c>
      <c r="E361" s="77" t="s">
        <v>46</v>
      </c>
      <c r="F361" s="58">
        <v>831.26</v>
      </c>
      <c r="G361" s="43"/>
      <c r="H361" s="37"/>
      <c r="I361" s="38" t="s">
        <v>33</v>
      </c>
      <c r="J361" s="39">
        <f t="shared" si="24"/>
        <v>1</v>
      </c>
      <c r="K361" s="37" t="s">
        <v>34</v>
      </c>
      <c r="L361" s="37" t="s">
        <v>4</v>
      </c>
      <c r="M361" s="40"/>
      <c r="N361" s="49"/>
      <c r="O361" s="49"/>
      <c r="P361" s="50"/>
      <c r="Q361" s="49"/>
      <c r="R361" s="49"/>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2">
        <f t="shared" si="25"/>
        <v>1662.52</v>
      </c>
      <c r="BB361" s="51">
        <f t="shared" si="26"/>
        <v>1662.52</v>
      </c>
      <c r="BC361" s="56" t="str">
        <f t="shared" si="27"/>
        <v>INR  One Thousand Six Hundred &amp; Sixty Two  and Paise Fifty Two Only</v>
      </c>
      <c r="IA361" s="21">
        <v>11.05</v>
      </c>
      <c r="IB361" s="21" t="s">
        <v>83</v>
      </c>
      <c r="ID361" s="21">
        <v>2</v>
      </c>
      <c r="IE361" s="22" t="s">
        <v>46</v>
      </c>
      <c r="IF361" s="22"/>
      <c r="IG361" s="22"/>
      <c r="IH361" s="22"/>
      <c r="II361" s="22"/>
    </row>
    <row r="362" spans="1:243" s="21" customFormat="1" ht="141.75">
      <c r="A362" s="57">
        <v>11.06</v>
      </c>
      <c r="B362" s="75" t="s">
        <v>383</v>
      </c>
      <c r="C362" s="33"/>
      <c r="D362" s="65"/>
      <c r="E362" s="65"/>
      <c r="F362" s="65"/>
      <c r="G362" s="65"/>
      <c r="H362" s="65"/>
      <c r="I362" s="65"/>
      <c r="J362" s="65"/>
      <c r="K362" s="65"/>
      <c r="L362" s="65"/>
      <c r="M362" s="65"/>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6"/>
      <c r="AX362" s="66"/>
      <c r="AY362" s="66"/>
      <c r="AZ362" s="66"/>
      <c r="BA362" s="66"/>
      <c r="BB362" s="66"/>
      <c r="BC362" s="66"/>
      <c r="IA362" s="21">
        <v>11.06</v>
      </c>
      <c r="IB362" s="21" t="s">
        <v>383</v>
      </c>
      <c r="IE362" s="22"/>
      <c r="IF362" s="22"/>
      <c r="IG362" s="22"/>
      <c r="IH362" s="22"/>
      <c r="II362" s="22"/>
    </row>
    <row r="363" spans="1:243" s="21" customFormat="1" ht="30.75" customHeight="1">
      <c r="A363" s="57">
        <v>11.07</v>
      </c>
      <c r="B363" s="75" t="s">
        <v>384</v>
      </c>
      <c r="C363" s="33"/>
      <c r="D363" s="76">
        <v>1</v>
      </c>
      <c r="E363" s="77" t="s">
        <v>42</v>
      </c>
      <c r="F363" s="58">
        <v>917.97</v>
      </c>
      <c r="G363" s="43"/>
      <c r="H363" s="37"/>
      <c r="I363" s="38" t="s">
        <v>33</v>
      </c>
      <c r="J363" s="39">
        <f t="shared" si="24"/>
        <v>1</v>
      </c>
      <c r="K363" s="37" t="s">
        <v>34</v>
      </c>
      <c r="L363" s="37" t="s">
        <v>4</v>
      </c>
      <c r="M363" s="40"/>
      <c r="N363" s="49"/>
      <c r="O363" s="49"/>
      <c r="P363" s="50"/>
      <c r="Q363" s="49"/>
      <c r="R363" s="49"/>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2">
        <f t="shared" si="25"/>
        <v>917.97</v>
      </c>
      <c r="BB363" s="51">
        <f t="shared" si="26"/>
        <v>917.97</v>
      </c>
      <c r="BC363" s="56" t="str">
        <f t="shared" si="27"/>
        <v>INR  Nine Hundred &amp; Seventeen  and Paise Ninety Seven Only</v>
      </c>
      <c r="IA363" s="21">
        <v>11.07</v>
      </c>
      <c r="IB363" s="21" t="s">
        <v>384</v>
      </c>
      <c r="ID363" s="21">
        <v>1</v>
      </c>
      <c r="IE363" s="22" t="s">
        <v>42</v>
      </c>
      <c r="IF363" s="22"/>
      <c r="IG363" s="22"/>
      <c r="IH363" s="22"/>
      <c r="II363" s="22"/>
    </row>
    <row r="364" spans="1:243" s="21" customFormat="1" ht="47.25">
      <c r="A364" s="57">
        <v>11.08</v>
      </c>
      <c r="B364" s="75" t="s">
        <v>385</v>
      </c>
      <c r="C364" s="33"/>
      <c r="D364" s="65"/>
      <c r="E364" s="65"/>
      <c r="F364" s="65"/>
      <c r="G364" s="65"/>
      <c r="H364" s="65"/>
      <c r="I364" s="65"/>
      <c r="J364" s="65"/>
      <c r="K364" s="65"/>
      <c r="L364" s="65"/>
      <c r="M364" s="65"/>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c r="AS364" s="66"/>
      <c r="AT364" s="66"/>
      <c r="AU364" s="66"/>
      <c r="AV364" s="66"/>
      <c r="AW364" s="66"/>
      <c r="AX364" s="66"/>
      <c r="AY364" s="66"/>
      <c r="AZ364" s="66"/>
      <c r="BA364" s="66"/>
      <c r="BB364" s="66"/>
      <c r="BC364" s="66"/>
      <c r="IA364" s="21">
        <v>11.08</v>
      </c>
      <c r="IB364" s="21" t="s">
        <v>385</v>
      </c>
      <c r="IE364" s="22"/>
      <c r="IF364" s="22"/>
      <c r="IG364" s="22"/>
      <c r="IH364" s="22"/>
      <c r="II364" s="22"/>
    </row>
    <row r="365" spans="1:243" s="21" customFormat="1" ht="47.25">
      <c r="A365" s="57">
        <v>11.09</v>
      </c>
      <c r="B365" s="75" t="s">
        <v>386</v>
      </c>
      <c r="C365" s="33"/>
      <c r="D365" s="76">
        <v>12</v>
      </c>
      <c r="E365" s="77" t="s">
        <v>42</v>
      </c>
      <c r="F365" s="58">
        <v>825.91</v>
      </c>
      <c r="G365" s="43"/>
      <c r="H365" s="37"/>
      <c r="I365" s="38" t="s">
        <v>33</v>
      </c>
      <c r="J365" s="39">
        <f t="shared" si="24"/>
        <v>1</v>
      </c>
      <c r="K365" s="37" t="s">
        <v>34</v>
      </c>
      <c r="L365" s="37" t="s">
        <v>4</v>
      </c>
      <c r="M365" s="40"/>
      <c r="N365" s="49"/>
      <c r="O365" s="49"/>
      <c r="P365" s="50"/>
      <c r="Q365" s="49"/>
      <c r="R365" s="49"/>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2">
        <f t="shared" si="25"/>
        <v>9910.92</v>
      </c>
      <c r="BB365" s="51">
        <f t="shared" si="26"/>
        <v>9910.92</v>
      </c>
      <c r="BC365" s="56" t="str">
        <f t="shared" si="27"/>
        <v>INR  Nine Thousand Nine Hundred &amp; Ten  and Paise Ninety Two Only</v>
      </c>
      <c r="IA365" s="21">
        <v>11.09</v>
      </c>
      <c r="IB365" s="21" t="s">
        <v>386</v>
      </c>
      <c r="ID365" s="21">
        <v>12</v>
      </c>
      <c r="IE365" s="22" t="s">
        <v>42</v>
      </c>
      <c r="IF365" s="22"/>
      <c r="IG365" s="22"/>
      <c r="IH365" s="22"/>
      <c r="II365" s="22"/>
    </row>
    <row r="366" spans="1:243" s="21" customFormat="1" ht="31.5">
      <c r="A366" s="59">
        <v>11.1</v>
      </c>
      <c r="B366" s="75" t="s">
        <v>387</v>
      </c>
      <c r="C366" s="33"/>
      <c r="D366" s="76">
        <v>25</v>
      </c>
      <c r="E366" s="77" t="s">
        <v>43</v>
      </c>
      <c r="F366" s="58">
        <v>40.68</v>
      </c>
      <c r="G366" s="43"/>
      <c r="H366" s="37"/>
      <c r="I366" s="38" t="s">
        <v>33</v>
      </c>
      <c r="J366" s="39">
        <f t="shared" si="24"/>
        <v>1</v>
      </c>
      <c r="K366" s="37" t="s">
        <v>34</v>
      </c>
      <c r="L366" s="37" t="s">
        <v>4</v>
      </c>
      <c r="M366" s="40"/>
      <c r="N366" s="49"/>
      <c r="O366" s="49"/>
      <c r="P366" s="50"/>
      <c r="Q366" s="49"/>
      <c r="R366" s="49"/>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2">
        <f t="shared" si="25"/>
        <v>1017</v>
      </c>
      <c r="BB366" s="51">
        <f t="shared" si="26"/>
        <v>1017</v>
      </c>
      <c r="BC366" s="56" t="str">
        <f t="shared" si="27"/>
        <v>INR  One Thousand  &amp;Seventeen  Only</v>
      </c>
      <c r="IA366" s="21">
        <v>11.1</v>
      </c>
      <c r="IB366" s="21" t="s">
        <v>387</v>
      </c>
      <c r="ID366" s="21">
        <v>25</v>
      </c>
      <c r="IE366" s="22" t="s">
        <v>43</v>
      </c>
      <c r="IF366" s="22"/>
      <c r="IG366" s="22"/>
      <c r="IH366" s="22"/>
      <c r="II366" s="22"/>
    </row>
    <row r="367" spans="1:243" s="21" customFormat="1" ht="42.75">
      <c r="A367" s="57">
        <v>11.11</v>
      </c>
      <c r="B367" s="75" t="s">
        <v>388</v>
      </c>
      <c r="C367" s="33"/>
      <c r="D367" s="76">
        <v>5</v>
      </c>
      <c r="E367" s="77" t="s">
        <v>42</v>
      </c>
      <c r="F367" s="58">
        <v>528.76</v>
      </c>
      <c r="G367" s="43"/>
      <c r="H367" s="37"/>
      <c r="I367" s="38" t="s">
        <v>33</v>
      </c>
      <c r="J367" s="39">
        <f t="shared" si="24"/>
        <v>1</v>
      </c>
      <c r="K367" s="37" t="s">
        <v>34</v>
      </c>
      <c r="L367" s="37" t="s">
        <v>4</v>
      </c>
      <c r="M367" s="40"/>
      <c r="N367" s="49"/>
      <c r="O367" s="49"/>
      <c r="P367" s="50"/>
      <c r="Q367" s="49"/>
      <c r="R367" s="49"/>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2">
        <f t="shared" si="25"/>
        <v>2643.8</v>
      </c>
      <c r="BB367" s="51">
        <f t="shared" si="26"/>
        <v>2643.8</v>
      </c>
      <c r="BC367" s="56" t="str">
        <f t="shared" si="27"/>
        <v>INR  Two Thousand Six Hundred &amp; Forty Three  and Paise Eighty Only</v>
      </c>
      <c r="IA367" s="21">
        <v>11.11</v>
      </c>
      <c r="IB367" s="21" t="s">
        <v>388</v>
      </c>
      <c r="ID367" s="21">
        <v>5</v>
      </c>
      <c r="IE367" s="22" t="s">
        <v>42</v>
      </c>
      <c r="IF367" s="22"/>
      <c r="IG367" s="22"/>
      <c r="IH367" s="22"/>
      <c r="II367" s="22"/>
    </row>
    <row r="368" spans="1:243" s="21" customFormat="1" ht="94.5">
      <c r="A368" s="57">
        <v>11.12</v>
      </c>
      <c r="B368" s="75" t="s">
        <v>84</v>
      </c>
      <c r="C368" s="33"/>
      <c r="D368" s="76">
        <v>10</v>
      </c>
      <c r="E368" s="77" t="s">
        <v>42</v>
      </c>
      <c r="F368" s="58">
        <v>52.39</v>
      </c>
      <c r="G368" s="43"/>
      <c r="H368" s="37"/>
      <c r="I368" s="38" t="s">
        <v>33</v>
      </c>
      <c r="J368" s="39">
        <f t="shared" si="24"/>
        <v>1</v>
      </c>
      <c r="K368" s="37" t="s">
        <v>34</v>
      </c>
      <c r="L368" s="37" t="s">
        <v>4</v>
      </c>
      <c r="M368" s="40"/>
      <c r="N368" s="49"/>
      <c r="O368" s="49"/>
      <c r="P368" s="50"/>
      <c r="Q368" s="49"/>
      <c r="R368" s="49"/>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2">
        <f t="shared" si="25"/>
        <v>523.9</v>
      </c>
      <c r="BB368" s="51">
        <f t="shared" si="26"/>
        <v>523.9</v>
      </c>
      <c r="BC368" s="56" t="str">
        <f t="shared" si="27"/>
        <v>INR  Five Hundred &amp; Twenty Three  and Paise Ninety Only</v>
      </c>
      <c r="IA368" s="21">
        <v>11.12</v>
      </c>
      <c r="IB368" s="21" t="s">
        <v>84</v>
      </c>
      <c r="ID368" s="21">
        <v>10</v>
      </c>
      <c r="IE368" s="22" t="s">
        <v>42</v>
      </c>
      <c r="IF368" s="22"/>
      <c r="IG368" s="22"/>
      <c r="IH368" s="22"/>
      <c r="II368" s="22"/>
    </row>
    <row r="369" spans="1:243" s="21" customFormat="1" ht="78.75">
      <c r="A369" s="57">
        <v>11.13</v>
      </c>
      <c r="B369" s="75" t="s">
        <v>389</v>
      </c>
      <c r="C369" s="33"/>
      <c r="D369" s="65"/>
      <c r="E369" s="65"/>
      <c r="F369" s="65"/>
      <c r="G369" s="65"/>
      <c r="H369" s="65"/>
      <c r="I369" s="65"/>
      <c r="J369" s="65"/>
      <c r="K369" s="65"/>
      <c r="L369" s="65"/>
      <c r="M369" s="65"/>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c r="AS369" s="66"/>
      <c r="AT369" s="66"/>
      <c r="AU369" s="66"/>
      <c r="AV369" s="66"/>
      <c r="AW369" s="66"/>
      <c r="AX369" s="66"/>
      <c r="AY369" s="66"/>
      <c r="AZ369" s="66"/>
      <c r="BA369" s="66"/>
      <c r="BB369" s="66"/>
      <c r="BC369" s="66"/>
      <c r="IA369" s="21">
        <v>11.13</v>
      </c>
      <c r="IB369" s="21" t="s">
        <v>389</v>
      </c>
      <c r="IE369" s="22"/>
      <c r="IF369" s="22"/>
      <c r="IG369" s="22"/>
      <c r="IH369" s="22"/>
      <c r="II369" s="22"/>
    </row>
    <row r="370" spans="1:243" s="21" customFormat="1" ht="30" customHeight="1">
      <c r="A370" s="57">
        <v>11.14</v>
      </c>
      <c r="B370" s="75" t="s">
        <v>390</v>
      </c>
      <c r="C370" s="33"/>
      <c r="D370" s="76">
        <v>8</v>
      </c>
      <c r="E370" s="77" t="s">
        <v>42</v>
      </c>
      <c r="F370" s="58">
        <v>100.57</v>
      </c>
      <c r="G370" s="43"/>
      <c r="H370" s="37"/>
      <c r="I370" s="38" t="s">
        <v>33</v>
      </c>
      <c r="J370" s="39">
        <f t="shared" si="24"/>
        <v>1</v>
      </c>
      <c r="K370" s="37" t="s">
        <v>34</v>
      </c>
      <c r="L370" s="37" t="s">
        <v>4</v>
      </c>
      <c r="M370" s="40"/>
      <c r="N370" s="49"/>
      <c r="O370" s="49"/>
      <c r="P370" s="50"/>
      <c r="Q370" s="49"/>
      <c r="R370" s="49"/>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2">
        <f t="shared" si="25"/>
        <v>804.56</v>
      </c>
      <c r="BB370" s="51">
        <f t="shared" si="26"/>
        <v>804.56</v>
      </c>
      <c r="BC370" s="56" t="str">
        <f t="shared" si="27"/>
        <v>INR  Eight Hundred &amp; Four  and Paise Fifty Six Only</v>
      </c>
      <c r="IA370" s="21">
        <v>11.14</v>
      </c>
      <c r="IB370" s="21" t="s">
        <v>390</v>
      </c>
      <c r="ID370" s="21">
        <v>8</v>
      </c>
      <c r="IE370" s="22" t="s">
        <v>42</v>
      </c>
      <c r="IF370" s="22"/>
      <c r="IG370" s="22"/>
      <c r="IH370" s="22"/>
      <c r="II370" s="22"/>
    </row>
    <row r="371" spans="1:243" s="21" customFormat="1" ht="94.5">
      <c r="A371" s="57">
        <v>11.15</v>
      </c>
      <c r="B371" s="75" t="s">
        <v>391</v>
      </c>
      <c r="C371" s="33"/>
      <c r="D371" s="65"/>
      <c r="E371" s="65"/>
      <c r="F371" s="65"/>
      <c r="G371" s="65"/>
      <c r="H371" s="65"/>
      <c r="I371" s="65"/>
      <c r="J371" s="65"/>
      <c r="K371" s="65"/>
      <c r="L371" s="65"/>
      <c r="M371" s="65"/>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c r="AS371" s="66"/>
      <c r="AT371" s="66"/>
      <c r="AU371" s="66"/>
      <c r="AV371" s="66"/>
      <c r="AW371" s="66"/>
      <c r="AX371" s="66"/>
      <c r="AY371" s="66"/>
      <c r="AZ371" s="66"/>
      <c r="BA371" s="66"/>
      <c r="BB371" s="66"/>
      <c r="BC371" s="66"/>
      <c r="IA371" s="21">
        <v>11.15</v>
      </c>
      <c r="IB371" s="21" t="s">
        <v>391</v>
      </c>
      <c r="IE371" s="22"/>
      <c r="IF371" s="22"/>
      <c r="IG371" s="22"/>
      <c r="IH371" s="22"/>
      <c r="II371" s="22"/>
    </row>
    <row r="372" spans="1:243" s="21" customFormat="1" ht="31.5">
      <c r="A372" s="57">
        <v>11.16</v>
      </c>
      <c r="B372" s="75" t="s">
        <v>392</v>
      </c>
      <c r="C372" s="33"/>
      <c r="D372" s="76">
        <v>2</v>
      </c>
      <c r="E372" s="77" t="s">
        <v>683</v>
      </c>
      <c r="F372" s="58">
        <v>132.35</v>
      </c>
      <c r="G372" s="43"/>
      <c r="H372" s="37"/>
      <c r="I372" s="38" t="s">
        <v>33</v>
      </c>
      <c r="J372" s="39">
        <f t="shared" si="24"/>
        <v>1</v>
      </c>
      <c r="K372" s="37" t="s">
        <v>34</v>
      </c>
      <c r="L372" s="37" t="s">
        <v>4</v>
      </c>
      <c r="M372" s="40"/>
      <c r="N372" s="49"/>
      <c r="O372" s="49"/>
      <c r="P372" s="50"/>
      <c r="Q372" s="49"/>
      <c r="R372" s="49"/>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2">
        <f t="shared" si="25"/>
        <v>264.7</v>
      </c>
      <c r="BB372" s="51">
        <f t="shared" si="26"/>
        <v>264.7</v>
      </c>
      <c r="BC372" s="56" t="str">
        <f t="shared" si="27"/>
        <v>INR  Two Hundred &amp; Sixty Four  and Paise Seventy Only</v>
      </c>
      <c r="IA372" s="21">
        <v>11.16</v>
      </c>
      <c r="IB372" s="21" t="s">
        <v>392</v>
      </c>
      <c r="ID372" s="21">
        <v>2</v>
      </c>
      <c r="IE372" s="22" t="s">
        <v>683</v>
      </c>
      <c r="IF372" s="22"/>
      <c r="IG372" s="22"/>
      <c r="IH372" s="22"/>
      <c r="II372" s="22"/>
    </row>
    <row r="373" spans="1:243" s="21" customFormat="1" ht="409.5">
      <c r="A373" s="57">
        <v>11.17</v>
      </c>
      <c r="B373" s="75" t="s">
        <v>393</v>
      </c>
      <c r="C373" s="33"/>
      <c r="D373" s="76">
        <v>150</v>
      </c>
      <c r="E373" s="77" t="s">
        <v>42</v>
      </c>
      <c r="F373" s="58">
        <v>249.89</v>
      </c>
      <c r="G373" s="43"/>
      <c r="H373" s="37"/>
      <c r="I373" s="38" t="s">
        <v>33</v>
      </c>
      <c r="J373" s="39">
        <f t="shared" si="24"/>
        <v>1</v>
      </c>
      <c r="K373" s="37" t="s">
        <v>34</v>
      </c>
      <c r="L373" s="37" t="s">
        <v>4</v>
      </c>
      <c r="M373" s="40"/>
      <c r="N373" s="49"/>
      <c r="O373" s="49"/>
      <c r="P373" s="50"/>
      <c r="Q373" s="49"/>
      <c r="R373" s="49"/>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2">
        <f t="shared" si="25"/>
        <v>37483.5</v>
      </c>
      <c r="BB373" s="51">
        <f t="shared" si="26"/>
        <v>37483.5</v>
      </c>
      <c r="BC373" s="56" t="str">
        <f t="shared" si="27"/>
        <v>INR  Thirty Seven Thousand Four Hundred &amp; Eighty Three  and Paise Fifty Only</v>
      </c>
      <c r="IA373" s="21">
        <v>11.17</v>
      </c>
      <c r="IB373" s="21" t="s">
        <v>393</v>
      </c>
      <c r="ID373" s="21">
        <v>150</v>
      </c>
      <c r="IE373" s="22" t="s">
        <v>42</v>
      </c>
      <c r="IF373" s="22"/>
      <c r="IG373" s="22"/>
      <c r="IH373" s="22"/>
      <c r="II373" s="22"/>
    </row>
    <row r="374" spans="1:243" s="21" customFormat="1" ht="378">
      <c r="A374" s="57">
        <v>11.18</v>
      </c>
      <c r="B374" s="75" t="s">
        <v>394</v>
      </c>
      <c r="C374" s="33"/>
      <c r="D374" s="76">
        <v>20000</v>
      </c>
      <c r="E374" s="77" t="s">
        <v>677</v>
      </c>
      <c r="F374" s="58">
        <v>0.35</v>
      </c>
      <c r="G374" s="43"/>
      <c r="H374" s="37"/>
      <c r="I374" s="38" t="s">
        <v>33</v>
      </c>
      <c r="J374" s="39">
        <f t="shared" si="24"/>
        <v>1</v>
      </c>
      <c r="K374" s="37" t="s">
        <v>34</v>
      </c>
      <c r="L374" s="37" t="s">
        <v>4</v>
      </c>
      <c r="M374" s="40"/>
      <c r="N374" s="49"/>
      <c r="O374" s="49"/>
      <c r="P374" s="50"/>
      <c r="Q374" s="49"/>
      <c r="R374" s="49"/>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2">
        <f t="shared" si="25"/>
        <v>7000</v>
      </c>
      <c r="BB374" s="51">
        <f t="shared" si="26"/>
        <v>7000</v>
      </c>
      <c r="BC374" s="56" t="str">
        <f t="shared" si="27"/>
        <v>INR  Seven Thousand    Only</v>
      </c>
      <c r="IA374" s="21">
        <v>11.18</v>
      </c>
      <c r="IB374" s="21" t="s">
        <v>394</v>
      </c>
      <c r="ID374" s="21">
        <v>20000</v>
      </c>
      <c r="IE374" s="22" t="s">
        <v>677</v>
      </c>
      <c r="IF374" s="22"/>
      <c r="IG374" s="22"/>
      <c r="IH374" s="22"/>
      <c r="II374" s="22"/>
    </row>
    <row r="375" spans="1:243" s="21" customFormat="1" ht="78.75">
      <c r="A375" s="57">
        <v>11.19</v>
      </c>
      <c r="B375" s="75" t="s">
        <v>395</v>
      </c>
      <c r="C375" s="33"/>
      <c r="D375" s="76">
        <v>200</v>
      </c>
      <c r="E375" s="77" t="s">
        <v>46</v>
      </c>
      <c r="F375" s="58">
        <v>78.43</v>
      </c>
      <c r="G375" s="43"/>
      <c r="H375" s="37"/>
      <c r="I375" s="38" t="s">
        <v>33</v>
      </c>
      <c r="J375" s="39">
        <f t="shared" si="24"/>
        <v>1</v>
      </c>
      <c r="K375" s="37" t="s">
        <v>34</v>
      </c>
      <c r="L375" s="37" t="s">
        <v>4</v>
      </c>
      <c r="M375" s="40"/>
      <c r="N375" s="49"/>
      <c r="O375" s="49"/>
      <c r="P375" s="50"/>
      <c r="Q375" s="49"/>
      <c r="R375" s="49"/>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2">
        <f t="shared" si="25"/>
        <v>15686</v>
      </c>
      <c r="BB375" s="51">
        <f t="shared" si="26"/>
        <v>15686</v>
      </c>
      <c r="BC375" s="56" t="str">
        <f t="shared" si="27"/>
        <v>INR  Fifteen Thousand Six Hundred &amp; Eighty Six  Only</v>
      </c>
      <c r="IA375" s="21">
        <v>11.19</v>
      </c>
      <c r="IB375" s="21" t="s">
        <v>395</v>
      </c>
      <c r="ID375" s="21">
        <v>200</v>
      </c>
      <c r="IE375" s="22" t="s">
        <v>46</v>
      </c>
      <c r="IF375" s="22"/>
      <c r="IG375" s="22"/>
      <c r="IH375" s="22"/>
      <c r="II375" s="22"/>
    </row>
    <row r="376" spans="1:243" s="21" customFormat="1" ht="94.5">
      <c r="A376" s="59">
        <v>11.2</v>
      </c>
      <c r="B376" s="75" t="s">
        <v>396</v>
      </c>
      <c r="C376" s="33"/>
      <c r="D376" s="76">
        <v>1</v>
      </c>
      <c r="E376" s="77" t="s">
        <v>46</v>
      </c>
      <c r="F376" s="58">
        <v>313.5</v>
      </c>
      <c r="G376" s="43"/>
      <c r="H376" s="37"/>
      <c r="I376" s="38" t="s">
        <v>33</v>
      </c>
      <c r="J376" s="39">
        <f t="shared" si="24"/>
        <v>1</v>
      </c>
      <c r="K376" s="37" t="s">
        <v>34</v>
      </c>
      <c r="L376" s="37" t="s">
        <v>4</v>
      </c>
      <c r="M376" s="40"/>
      <c r="N376" s="49"/>
      <c r="O376" s="49"/>
      <c r="P376" s="50"/>
      <c r="Q376" s="49"/>
      <c r="R376" s="49"/>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2">
        <f t="shared" si="25"/>
        <v>313.5</v>
      </c>
      <c r="BB376" s="51">
        <f t="shared" si="26"/>
        <v>313.5</v>
      </c>
      <c r="BC376" s="56" t="str">
        <f t="shared" si="27"/>
        <v>INR  Three Hundred &amp; Thirteen  and Paise Fifty Only</v>
      </c>
      <c r="IA376" s="21">
        <v>11.2</v>
      </c>
      <c r="IB376" s="21" t="s">
        <v>396</v>
      </c>
      <c r="ID376" s="21">
        <v>1</v>
      </c>
      <c r="IE376" s="22" t="s">
        <v>46</v>
      </c>
      <c r="IF376" s="22"/>
      <c r="IG376" s="22"/>
      <c r="IH376" s="22"/>
      <c r="II376" s="22"/>
    </row>
    <row r="377" spans="1:243" s="21" customFormat="1" ht="157.5">
      <c r="A377" s="57">
        <v>11.21</v>
      </c>
      <c r="B377" s="75" t="s">
        <v>397</v>
      </c>
      <c r="C377" s="33"/>
      <c r="D377" s="65"/>
      <c r="E377" s="65"/>
      <c r="F377" s="65"/>
      <c r="G377" s="65"/>
      <c r="H377" s="65"/>
      <c r="I377" s="65"/>
      <c r="J377" s="65"/>
      <c r="K377" s="65"/>
      <c r="L377" s="65"/>
      <c r="M377" s="65"/>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c r="AR377" s="66"/>
      <c r="AS377" s="66"/>
      <c r="AT377" s="66"/>
      <c r="AU377" s="66"/>
      <c r="AV377" s="66"/>
      <c r="AW377" s="66"/>
      <c r="AX377" s="66"/>
      <c r="AY377" s="66"/>
      <c r="AZ377" s="66"/>
      <c r="BA377" s="66"/>
      <c r="BB377" s="66"/>
      <c r="BC377" s="66"/>
      <c r="IA377" s="21">
        <v>11.21</v>
      </c>
      <c r="IB377" s="21" t="s">
        <v>397</v>
      </c>
      <c r="IE377" s="22"/>
      <c r="IF377" s="22"/>
      <c r="IG377" s="22"/>
      <c r="IH377" s="22"/>
      <c r="II377" s="22"/>
    </row>
    <row r="378" spans="1:243" s="21" customFormat="1" ht="42.75">
      <c r="A378" s="57">
        <v>11.22</v>
      </c>
      <c r="B378" s="75" t="s">
        <v>398</v>
      </c>
      <c r="C378" s="33"/>
      <c r="D378" s="76">
        <v>2</v>
      </c>
      <c r="E378" s="77" t="s">
        <v>46</v>
      </c>
      <c r="F378" s="58">
        <v>3376.28</v>
      </c>
      <c r="G378" s="43"/>
      <c r="H378" s="37"/>
      <c r="I378" s="38" t="s">
        <v>33</v>
      </c>
      <c r="J378" s="39">
        <f t="shared" si="24"/>
        <v>1</v>
      </c>
      <c r="K378" s="37" t="s">
        <v>34</v>
      </c>
      <c r="L378" s="37" t="s">
        <v>4</v>
      </c>
      <c r="M378" s="40"/>
      <c r="N378" s="49"/>
      <c r="O378" s="49"/>
      <c r="P378" s="50"/>
      <c r="Q378" s="49"/>
      <c r="R378" s="49"/>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2">
        <f t="shared" si="25"/>
        <v>6752.56</v>
      </c>
      <c r="BB378" s="51">
        <f t="shared" si="26"/>
        <v>6752.56</v>
      </c>
      <c r="BC378" s="56" t="str">
        <f t="shared" si="27"/>
        <v>INR  Six Thousand Seven Hundred &amp; Fifty Two  and Paise Fifty Six Only</v>
      </c>
      <c r="IA378" s="21">
        <v>11.22</v>
      </c>
      <c r="IB378" s="21" t="s">
        <v>398</v>
      </c>
      <c r="ID378" s="21">
        <v>2</v>
      </c>
      <c r="IE378" s="22" t="s">
        <v>46</v>
      </c>
      <c r="IF378" s="22"/>
      <c r="IG378" s="22"/>
      <c r="IH378" s="22"/>
      <c r="II378" s="22"/>
    </row>
    <row r="379" spans="1:243" s="21" customFormat="1" ht="110.25">
      <c r="A379" s="57">
        <v>11.23</v>
      </c>
      <c r="B379" s="75" t="s">
        <v>399</v>
      </c>
      <c r="C379" s="33"/>
      <c r="D379" s="76">
        <v>4</v>
      </c>
      <c r="E379" s="77" t="s">
        <v>46</v>
      </c>
      <c r="F379" s="58">
        <v>213.15</v>
      </c>
      <c r="G379" s="43"/>
      <c r="H379" s="37"/>
      <c r="I379" s="38" t="s">
        <v>33</v>
      </c>
      <c r="J379" s="39">
        <f t="shared" si="24"/>
        <v>1</v>
      </c>
      <c r="K379" s="37" t="s">
        <v>34</v>
      </c>
      <c r="L379" s="37" t="s">
        <v>4</v>
      </c>
      <c r="M379" s="40"/>
      <c r="N379" s="49"/>
      <c r="O379" s="49"/>
      <c r="P379" s="50"/>
      <c r="Q379" s="49"/>
      <c r="R379" s="49"/>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2">
        <f t="shared" si="25"/>
        <v>852.6</v>
      </c>
      <c r="BB379" s="51">
        <f t="shared" si="26"/>
        <v>852.6</v>
      </c>
      <c r="BC379" s="56" t="str">
        <f t="shared" si="27"/>
        <v>INR  Eight Hundred &amp; Fifty Two  and Paise Sixty Only</v>
      </c>
      <c r="IA379" s="21">
        <v>11.23</v>
      </c>
      <c r="IB379" s="21" t="s">
        <v>399</v>
      </c>
      <c r="ID379" s="21">
        <v>4</v>
      </c>
      <c r="IE379" s="22" t="s">
        <v>46</v>
      </c>
      <c r="IF379" s="22"/>
      <c r="IG379" s="22"/>
      <c r="IH379" s="22"/>
      <c r="II379" s="22"/>
    </row>
    <row r="380" spans="1:243" s="21" customFormat="1" ht="63">
      <c r="A380" s="57">
        <v>11.24</v>
      </c>
      <c r="B380" s="75" t="s">
        <v>400</v>
      </c>
      <c r="C380" s="33"/>
      <c r="D380" s="76">
        <v>6</v>
      </c>
      <c r="E380" s="77" t="s">
        <v>46</v>
      </c>
      <c r="F380" s="58">
        <v>97.06</v>
      </c>
      <c r="G380" s="43"/>
      <c r="H380" s="37"/>
      <c r="I380" s="38" t="s">
        <v>33</v>
      </c>
      <c r="J380" s="39">
        <f t="shared" si="24"/>
        <v>1</v>
      </c>
      <c r="K380" s="37" t="s">
        <v>34</v>
      </c>
      <c r="L380" s="37" t="s">
        <v>4</v>
      </c>
      <c r="M380" s="40"/>
      <c r="N380" s="49"/>
      <c r="O380" s="49"/>
      <c r="P380" s="50"/>
      <c r="Q380" s="49"/>
      <c r="R380" s="49"/>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2">
        <f t="shared" si="25"/>
        <v>582.36</v>
      </c>
      <c r="BB380" s="51">
        <f t="shared" si="26"/>
        <v>582.36</v>
      </c>
      <c r="BC380" s="56" t="str">
        <f t="shared" si="27"/>
        <v>INR  Five Hundred &amp; Eighty Two  and Paise Thirty Six Only</v>
      </c>
      <c r="IA380" s="21">
        <v>11.24</v>
      </c>
      <c r="IB380" s="21" t="s">
        <v>400</v>
      </c>
      <c r="ID380" s="21">
        <v>6</v>
      </c>
      <c r="IE380" s="22" t="s">
        <v>46</v>
      </c>
      <c r="IF380" s="22"/>
      <c r="IG380" s="22"/>
      <c r="IH380" s="22"/>
      <c r="II380" s="22"/>
    </row>
    <row r="381" spans="1:243" s="21" customFormat="1" ht="63">
      <c r="A381" s="57">
        <v>11.25</v>
      </c>
      <c r="B381" s="75" t="s">
        <v>401</v>
      </c>
      <c r="C381" s="33"/>
      <c r="D381" s="76">
        <v>20</v>
      </c>
      <c r="E381" s="77" t="s">
        <v>42</v>
      </c>
      <c r="F381" s="58">
        <v>2.5</v>
      </c>
      <c r="G381" s="43"/>
      <c r="H381" s="37"/>
      <c r="I381" s="38" t="s">
        <v>33</v>
      </c>
      <c r="J381" s="39">
        <f t="shared" si="24"/>
        <v>1</v>
      </c>
      <c r="K381" s="37" t="s">
        <v>34</v>
      </c>
      <c r="L381" s="37" t="s">
        <v>4</v>
      </c>
      <c r="M381" s="40"/>
      <c r="N381" s="49"/>
      <c r="O381" s="49"/>
      <c r="P381" s="50"/>
      <c r="Q381" s="49"/>
      <c r="R381" s="49"/>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2">
        <f t="shared" si="25"/>
        <v>50</v>
      </c>
      <c r="BB381" s="51">
        <f t="shared" si="26"/>
        <v>50</v>
      </c>
      <c r="BC381" s="56" t="str">
        <f t="shared" si="27"/>
        <v>INR  Fifty Only</v>
      </c>
      <c r="IA381" s="21">
        <v>11.25</v>
      </c>
      <c r="IB381" s="21" t="s">
        <v>401</v>
      </c>
      <c r="ID381" s="21">
        <v>20</v>
      </c>
      <c r="IE381" s="22" t="s">
        <v>42</v>
      </c>
      <c r="IF381" s="22"/>
      <c r="IG381" s="22"/>
      <c r="IH381" s="22"/>
      <c r="II381" s="22"/>
    </row>
    <row r="382" spans="1:243" s="21" customFormat="1" ht="78.75">
      <c r="A382" s="57">
        <v>11.26</v>
      </c>
      <c r="B382" s="75" t="s">
        <v>402</v>
      </c>
      <c r="C382" s="33"/>
      <c r="D382" s="76">
        <v>20</v>
      </c>
      <c r="E382" s="77" t="s">
        <v>43</v>
      </c>
      <c r="F382" s="58">
        <v>2.5</v>
      </c>
      <c r="G382" s="43"/>
      <c r="H382" s="37"/>
      <c r="I382" s="38" t="s">
        <v>33</v>
      </c>
      <c r="J382" s="39">
        <f t="shared" si="24"/>
        <v>1</v>
      </c>
      <c r="K382" s="37" t="s">
        <v>34</v>
      </c>
      <c r="L382" s="37" t="s">
        <v>4</v>
      </c>
      <c r="M382" s="40"/>
      <c r="N382" s="49"/>
      <c r="O382" s="49"/>
      <c r="P382" s="50"/>
      <c r="Q382" s="49"/>
      <c r="R382" s="49"/>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2">
        <f t="shared" si="25"/>
        <v>50</v>
      </c>
      <c r="BB382" s="51">
        <f t="shared" si="26"/>
        <v>50</v>
      </c>
      <c r="BC382" s="56" t="str">
        <f t="shared" si="27"/>
        <v>INR  Fifty Only</v>
      </c>
      <c r="IA382" s="21">
        <v>11.26</v>
      </c>
      <c r="IB382" s="21" t="s">
        <v>402</v>
      </c>
      <c r="ID382" s="21">
        <v>20</v>
      </c>
      <c r="IE382" s="22" t="s">
        <v>43</v>
      </c>
      <c r="IF382" s="22"/>
      <c r="IG382" s="22"/>
      <c r="IH382" s="22"/>
      <c r="II382" s="22"/>
    </row>
    <row r="383" spans="1:243" s="21" customFormat="1" ht="126">
      <c r="A383" s="57">
        <v>11.27</v>
      </c>
      <c r="B383" s="75" t="s">
        <v>403</v>
      </c>
      <c r="C383" s="33"/>
      <c r="D383" s="76">
        <v>6</v>
      </c>
      <c r="E383" s="77" t="s">
        <v>46</v>
      </c>
      <c r="F383" s="58">
        <v>285.8</v>
      </c>
      <c r="G383" s="43"/>
      <c r="H383" s="37"/>
      <c r="I383" s="38" t="s">
        <v>33</v>
      </c>
      <c r="J383" s="39">
        <f aca="true" t="shared" si="28" ref="J383:J446">IF(I383="Less(-)",-1,1)</f>
        <v>1</v>
      </c>
      <c r="K383" s="37" t="s">
        <v>34</v>
      </c>
      <c r="L383" s="37" t="s">
        <v>4</v>
      </c>
      <c r="M383" s="40"/>
      <c r="N383" s="49"/>
      <c r="O383" s="49"/>
      <c r="P383" s="50"/>
      <c r="Q383" s="49"/>
      <c r="R383" s="49"/>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2">
        <f aca="true" t="shared" si="29" ref="BA383:BA446">total_amount_ba($B$2,$D$2,D383,F383,J383,K383,M383)</f>
        <v>1714.8</v>
      </c>
      <c r="BB383" s="51">
        <f aca="true" t="shared" si="30" ref="BB383:BB446">BA383+SUM(N383:AZ383)</f>
        <v>1714.8</v>
      </c>
      <c r="BC383" s="56" t="str">
        <f aca="true" t="shared" si="31" ref="BC383:BC446">SpellNumber(L383,BB383)</f>
        <v>INR  One Thousand Seven Hundred &amp; Fourteen  and Paise Eighty Only</v>
      </c>
      <c r="IA383" s="21">
        <v>11.27</v>
      </c>
      <c r="IB383" s="21" t="s">
        <v>403</v>
      </c>
      <c r="ID383" s="21">
        <v>6</v>
      </c>
      <c r="IE383" s="22" t="s">
        <v>46</v>
      </c>
      <c r="IF383" s="22"/>
      <c r="IG383" s="22"/>
      <c r="IH383" s="22"/>
      <c r="II383" s="22"/>
    </row>
    <row r="384" spans="1:243" s="21" customFormat="1" ht="110.25">
      <c r="A384" s="57">
        <v>11.28</v>
      </c>
      <c r="B384" s="75" t="s">
        <v>404</v>
      </c>
      <c r="C384" s="33"/>
      <c r="D384" s="76">
        <v>25</v>
      </c>
      <c r="E384" s="77" t="s">
        <v>42</v>
      </c>
      <c r="F384" s="58">
        <v>90.75</v>
      </c>
      <c r="G384" s="43"/>
      <c r="H384" s="37"/>
      <c r="I384" s="38" t="s">
        <v>33</v>
      </c>
      <c r="J384" s="39">
        <f t="shared" si="28"/>
        <v>1</v>
      </c>
      <c r="K384" s="37" t="s">
        <v>34</v>
      </c>
      <c r="L384" s="37" t="s">
        <v>4</v>
      </c>
      <c r="M384" s="40"/>
      <c r="N384" s="49"/>
      <c r="O384" s="49"/>
      <c r="P384" s="50"/>
      <c r="Q384" s="49"/>
      <c r="R384" s="49"/>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2">
        <f t="shared" si="29"/>
        <v>2268.75</v>
      </c>
      <c r="BB384" s="51">
        <f t="shared" si="30"/>
        <v>2268.75</v>
      </c>
      <c r="BC384" s="56" t="str">
        <f t="shared" si="31"/>
        <v>INR  Two Thousand Two Hundred &amp; Sixty Eight  and Paise Seventy Five Only</v>
      </c>
      <c r="IA384" s="21">
        <v>11.28</v>
      </c>
      <c r="IB384" s="21" t="s">
        <v>404</v>
      </c>
      <c r="ID384" s="21">
        <v>25</v>
      </c>
      <c r="IE384" s="22" t="s">
        <v>42</v>
      </c>
      <c r="IF384" s="22"/>
      <c r="IG384" s="22"/>
      <c r="IH384" s="22"/>
      <c r="II384" s="22"/>
    </row>
    <row r="385" spans="1:243" s="21" customFormat="1" ht="15.75">
      <c r="A385" s="57">
        <v>12</v>
      </c>
      <c r="B385" s="75" t="s">
        <v>405</v>
      </c>
      <c r="C385" s="33"/>
      <c r="D385" s="65"/>
      <c r="E385" s="65"/>
      <c r="F385" s="65"/>
      <c r="G385" s="65"/>
      <c r="H385" s="65"/>
      <c r="I385" s="65"/>
      <c r="J385" s="65"/>
      <c r="K385" s="65"/>
      <c r="L385" s="65"/>
      <c r="M385" s="65"/>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c r="AS385" s="66"/>
      <c r="AT385" s="66"/>
      <c r="AU385" s="66"/>
      <c r="AV385" s="66"/>
      <c r="AW385" s="66"/>
      <c r="AX385" s="66"/>
      <c r="AY385" s="66"/>
      <c r="AZ385" s="66"/>
      <c r="BA385" s="66"/>
      <c r="BB385" s="66"/>
      <c r="BC385" s="66"/>
      <c r="IA385" s="21">
        <v>12</v>
      </c>
      <c r="IB385" s="21" t="s">
        <v>405</v>
      </c>
      <c r="IE385" s="22"/>
      <c r="IF385" s="22"/>
      <c r="IG385" s="22"/>
      <c r="IH385" s="22"/>
      <c r="II385" s="22"/>
    </row>
    <row r="386" spans="1:243" s="21" customFormat="1" ht="63">
      <c r="A386" s="59">
        <v>12.01</v>
      </c>
      <c r="B386" s="75" t="s">
        <v>85</v>
      </c>
      <c r="C386" s="33"/>
      <c r="D386" s="76">
        <v>4</v>
      </c>
      <c r="E386" s="77" t="s">
        <v>45</v>
      </c>
      <c r="F386" s="58">
        <v>615.48</v>
      </c>
      <c r="G386" s="43"/>
      <c r="H386" s="37"/>
      <c r="I386" s="38" t="s">
        <v>33</v>
      </c>
      <c r="J386" s="39">
        <f t="shared" si="28"/>
        <v>1</v>
      </c>
      <c r="K386" s="37" t="s">
        <v>34</v>
      </c>
      <c r="L386" s="37" t="s">
        <v>4</v>
      </c>
      <c r="M386" s="40"/>
      <c r="N386" s="49"/>
      <c r="O386" s="49"/>
      <c r="P386" s="50"/>
      <c r="Q386" s="49"/>
      <c r="R386" s="49"/>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2">
        <f t="shared" si="29"/>
        <v>2461.92</v>
      </c>
      <c r="BB386" s="51">
        <f t="shared" si="30"/>
        <v>2461.92</v>
      </c>
      <c r="BC386" s="56" t="str">
        <f t="shared" si="31"/>
        <v>INR  Two Thousand Four Hundred &amp; Sixty One  and Paise Ninety Two Only</v>
      </c>
      <c r="IA386" s="21">
        <v>12.01</v>
      </c>
      <c r="IB386" s="21" t="s">
        <v>85</v>
      </c>
      <c r="ID386" s="21">
        <v>4</v>
      </c>
      <c r="IE386" s="22" t="s">
        <v>45</v>
      </c>
      <c r="IF386" s="22"/>
      <c r="IG386" s="22"/>
      <c r="IH386" s="22"/>
      <c r="II386" s="22"/>
    </row>
    <row r="387" spans="1:243" s="21" customFormat="1" ht="78.75">
      <c r="A387" s="57">
        <v>12.02</v>
      </c>
      <c r="B387" s="75" t="s">
        <v>406</v>
      </c>
      <c r="C387" s="33"/>
      <c r="D387" s="65"/>
      <c r="E387" s="65"/>
      <c r="F387" s="65"/>
      <c r="G387" s="65"/>
      <c r="H387" s="65"/>
      <c r="I387" s="65"/>
      <c r="J387" s="65"/>
      <c r="K387" s="65"/>
      <c r="L387" s="65"/>
      <c r="M387" s="65"/>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c r="AS387" s="66"/>
      <c r="AT387" s="66"/>
      <c r="AU387" s="66"/>
      <c r="AV387" s="66"/>
      <c r="AW387" s="66"/>
      <c r="AX387" s="66"/>
      <c r="AY387" s="66"/>
      <c r="AZ387" s="66"/>
      <c r="BA387" s="66"/>
      <c r="BB387" s="66"/>
      <c r="BC387" s="66"/>
      <c r="IA387" s="21">
        <v>12.02</v>
      </c>
      <c r="IB387" s="21" t="s">
        <v>406</v>
      </c>
      <c r="IE387" s="22"/>
      <c r="IF387" s="22"/>
      <c r="IG387" s="22"/>
      <c r="IH387" s="22"/>
      <c r="II387" s="22"/>
    </row>
    <row r="388" spans="1:243" s="21" customFormat="1" ht="31.5">
      <c r="A388" s="57">
        <v>12.03</v>
      </c>
      <c r="B388" s="75" t="s">
        <v>55</v>
      </c>
      <c r="C388" s="33"/>
      <c r="D388" s="76">
        <v>4</v>
      </c>
      <c r="E388" s="77" t="s">
        <v>45</v>
      </c>
      <c r="F388" s="58">
        <v>1759.84</v>
      </c>
      <c r="G388" s="43"/>
      <c r="H388" s="37"/>
      <c r="I388" s="38" t="s">
        <v>33</v>
      </c>
      <c r="J388" s="39">
        <f t="shared" si="28"/>
        <v>1</v>
      </c>
      <c r="K388" s="37" t="s">
        <v>34</v>
      </c>
      <c r="L388" s="37" t="s">
        <v>4</v>
      </c>
      <c r="M388" s="40"/>
      <c r="N388" s="49"/>
      <c r="O388" s="49"/>
      <c r="P388" s="50"/>
      <c r="Q388" s="49"/>
      <c r="R388" s="49"/>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2">
        <f t="shared" si="29"/>
        <v>7039.36</v>
      </c>
      <c r="BB388" s="51">
        <f t="shared" si="30"/>
        <v>7039.36</v>
      </c>
      <c r="BC388" s="56" t="str">
        <f t="shared" si="31"/>
        <v>INR  Seven Thousand  &amp;Thirty Nine  and Paise Thirty Six Only</v>
      </c>
      <c r="IA388" s="21">
        <v>12.03</v>
      </c>
      <c r="IB388" s="21" t="s">
        <v>55</v>
      </c>
      <c r="ID388" s="21">
        <v>4</v>
      </c>
      <c r="IE388" s="22" t="s">
        <v>45</v>
      </c>
      <c r="IF388" s="22"/>
      <c r="IG388" s="22"/>
      <c r="IH388" s="22"/>
      <c r="II388" s="22"/>
    </row>
    <row r="389" spans="1:243" s="21" customFormat="1" ht="42.75">
      <c r="A389" s="59">
        <v>12.04</v>
      </c>
      <c r="B389" s="75" t="s">
        <v>407</v>
      </c>
      <c r="C389" s="33"/>
      <c r="D389" s="76">
        <v>3</v>
      </c>
      <c r="E389" s="77" t="s">
        <v>45</v>
      </c>
      <c r="F389" s="58">
        <v>1086.89</v>
      </c>
      <c r="G389" s="43"/>
      <c r="H389" s="37"/>
      <c r="I389" s="38" t="s">
        <v>33</v>
      </c>
      <c r="J389" s="39">
        <f t="shared" si="28"/>
        <v>1</v>
      </c>
      <c r="K389" s="37" t="s">
        <v>34</v>
      </c>
      <c r="L389" s="37" t="s">
        <v>4</v>
      </c>
      <c r="M389" s="40"/>
      <c r="N389" s="49"/>
      <c r="O389" s="49"/>
      <c r="P389" s="50"/>
      <c r="Q389" s="49"/>
      <c r="R389" s="49"/>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2">
        <f t="shared" si="29"/>
        <v>3260.67</v>
      </c>
      <c r="BB389" s="51">
        <f t="shared" si="30"/>
        <v>3260.67</v>
      </c>
      <c r="BC389" s="56" t="str">
        <f t="shared" si="31"/>
        <v>INR  Three Thousand Two Hundred &amp; Sixty  and Paise Sixty Seven Only</v>
      </c>
      <c r="IA389" s="21">
        <v>12.04</v>
      </c>
      <c r="IB389" s="21" t="s">
        <v>407</v>
      </c>
      <c r="ID389" s="21">
        <v>3</v>
      </c>
      <c r="IE389" s="22" t="s">
        <v>45</v>
      </c>
      <c r="IF389" s="22"/>
      <c r="IG389" s="22"/>
      <c r="IH389" s="22"/>
      <c r="II389" s="22"/>
    </row>
    <row r="390" spans="1:243" s="21" customFormat="1" ht="94.5">
      <c r="A390" s="57">
        <v>12.05</v>
      </c>
      <c r="B390" s="75" t="s">
        <v>408</v>
      </c>
      <c r="C390" s="33"/>
      <c r="D390" s="76">
        <v>1</v>
      </c>
      <c r="E390" s="77" t="s">
        <v>45</v>
      </c>
      <c r="F390" s="58">
        <v>2567.38</v>
      </c>
      <c r="G390" s="43"/>
      <c r="H390" s="37"/>
      <c r="I390" s="38" t="s">
        <v>33</v>
      </c>
      <c r="J390" s="39">
        <f t="shared" si="28"/>
        <v>1</v>
      </c>
      <c r="K390" s="37" t="s">
        <v>34</v>
      </c>
      <c r="L390" s="37" t="s">
        <v>4</v>
      </c>
      <c r="M390" s="40"/>
      <c r="N390" s="49"/>
      <c r="O390" s="49"/>
      <c r="P390" s="50"/>
      <c r="Q390" s="49"/>
      <c r="R390" s="49"/>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2">
        <f t="shared" si="29"/>
        <v>2567.38</v>
      </c>
      <c r="BB390" s="51">
        <f t="shared" si="30"/>
        <v>2567.38</v>
      </c>
      <c r="BC390" s="56" t="str">
        <f t="shared" si="31"/>
        <v>INR  Two Thousand Five Hundred &amp; Sixty Seven  and Paise Thirty Eight Only</v>
      </c>
      <c r="IA390" s="21">
        <v>12.05</v>
      </c>
      <c r="IB390" s="21" t="s">
        <v>408</v>
      </c>
      <c r="ID390" s="21">
        <v>1</v>
      </c>
      <c r="IE390" s="22" t="s">
        <v>45</v>
      </c>
      <c r="IF390" s="22"/>
      <c r="IG390" s="22"/>
      <c r="IH390" s="22"/>
      <c r="II390" s="22"/>
    </row>
    <row r="391" spans="1:243" s="21" customFormat="1" ht="94.5">
      <c r="A391" s="57">
        <v>12.06</v>
      </c>
      <c r="B391" s="75" t="s">
        <v>409</v>
      </c>
      <c r="C391" s="33"/>
      <c r="D391" s="76">
        <v>3</v>
      </c>
      <c r="E391" s="77" t="s">
        <v>42</v>
      </c>
      <c r="F391" s="58">
        <v>830.43</v>
      </c>
      <c r="G391" s="43"/>
      <c r="H391" s="37"/>
      <c r="I391" s="38" t="s">
        <v>33</v>
      </c>
      <c r="J391" s="39">
        <f t="shared" si="28"/>
        <v>1</v>
      </c>
      <c r="K391" s="37" t="s">
        <v>34</v>
      </c>
      <c r="L391" s="37" t="s">
        <v>4</v>
      </c>
      <c r="M391" s="40"/>
      <c r="N391" s="49"/>
      <c r="O391" s="49"/>
      <c r="P391" s="50"/>
      <c r="Q391" s="49"/>
      <c r="R391" s="49"/>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2">
        <f t="shared" si="29"/>
        <v>2491.29</v>
      </c>
      <c r="BB391" s="51">
        <f t="shared" si="30"/>
        <v>2491.29</v>
      </c>
      <c r="BC391" s="56" t="str">
        <f t="shared" si="31"/>
        <v>INR  Two Thousand Four Hundred &amp; Ninety One  and Paise Twenty Nine Only</v>
      </c>
      <c r="IA391" s="21">
        <v>12.06</v>
      </c>
      <c r="IB391" s="21" t="s">
        <v>409</v>
      </c>
      <c r="ID391" s="21">
        <v>3</v>
      </c>
      <c r="IE391" s="22" t="s">
        <v>42</v>
      </c>
      <c r="IF391" s="22"/>
      <c r="IG391" s="22"/>
      <c r="IH391" s="22"/>
      <c r="II391" s="22"/>
    </row>
    <row r="392" spans="1:243" s="21" customFormat="1" ht="94.5">
      <c r="A392" s="59">
        <v>12.07</v>
      </c>
      <c r="B392" s="75" t="s">
        <v>410</v>
      </c>
      <c r="C392" s="33"/>
      <c r="D392" s="65"/>
      <c r="E392" s="65"/>
      <c r="F392" s="65"/>
      <c r="G392" s="65"/>
      <c r="H392" s="65"/>
      <c r="I392" s="65"/>
      <c r="J392" s="65"/>
      <c r="K392" s="65"/>
      <c r="L392" s="65"/>
      <c r="M392" s="65"/>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IA392" s="21">
        <v>12.07</v>
      </c>
      <c r="IB392" s="21" t="s">
        <v>410</v>
      </c>
      <c r="IE392" s="22"/>
      <c r="IF392" s="22"/>
      <c r="IG392" s="22"/>
      <c r="IH392" s="22"/>
      <c r="II392" s="22"/>
    </row>
    <row r="393" spans="1:243" s="21" customFormat="1" ht="42.75">
      <c r="A393" s="57">
        <v>12.08</v>
      </c>
      <c r="B393" s="75" t="s">
        <v>48</v>
      </c>
      <c r="C393" s="33"/>
      <c r="D393" s="76">
        <v>2</v>
      </c>
      <c r="E393" s="77" t="s">
        <v>45</v>
      </c>
      <c r="F393" s="58">
        <v>1489.22</v>
      </c>
      <c r="G393" s="43"/>
      <c r="H393" s="37"/>
      <c r="I393" s="38" t="s">
        <v>33</v>
      </c>
      <c r="J393" s="39">
        <f t="shared" si="28"/>
        <v>1</v>
      </c>
      <c r="K393" s="37" t="s">
        <v>34</v>
      </c>
      <c r="L393" s="37" t="s">
        <v>4</v>
      </c>
      <c r="M393" s="40"/>
      <c r="N393" s="49"/>
      <c r="O393" s="49"/>
      <c r="P393" s="50"/>
      <c r="Q393" s="49"/>
      <c r="R393" s="49"/>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2">
        <f t="shared" si="29"/>
        <v>2978.44</v>
      </c>
      <c r="BB393" s="51">
        <f t="shared" si="30"/>
        <v>2978.44</v>
      </c>
      <c r="BC393" s="56" t="str">
        <f t="shared" si="31"/>
        <v>INR  Two Thousand Nine Hundred &amp; Seventy Eight  and Paise Forty Four Only</v>
      </c>
      <c r="IA393" s="21">
        <v>12.08</v>
      </c>
      <c r="IB393" s="21" t="s">
        <v>48</v>
      </c>
      <c r="ID393" s="21">
        <v>2</v>
      </c>
      <c r="IE393" s="22" t="s">
        <v>45</v>
      </c>
      <c r="IF393" s="22"/>
      <c r="IG393" s="22"/>
      <c r="IH393" s="22"/>
      <c r="II393" s="22"/>
    </row>
    <row r="394" spans="1:243" s="21" customFormat="1" ht="63">
      <c r="A394" s="57">
        <v>12.09</v>
      </c>
      <c r="B394" s="75" t="s">
        <v>411</v>
      </c>
      <c r="C394" s="33"/>
      <c r="D394" s="65"/>
      <c r="E394" s="65"/>
      <c r="F394" s="65"/>
      <c r="G394" s="65"/>
      <c r="H394" s="65"/>
      <c r="I394" s="65"/>
      <c r="J394" s="65"/>
      <c r="K394" s="65"/>
      <c r="L394" s="65"/>
      <c r="M394" s="65"/>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IA394" s="21">
        <v>12.09</v>
      </c>
      <c r="IB394" s="21" t="s">
        <v>411</v>
      </c>
      <c r="IE394" s="22"/>
      <c r="IF394" s="22"/>
      <c r="IG394" s="22"/>
      <c r="IH394" s="22"/>
      <c r="II394" s="22"/>
    </row>
    <row r="395" spans="1:243" s="21" customFormat="1" ht="31.5">
      <c r="A395" s="59">
        <v>12.1</v>
      </c>
      <c r="B395" s="75" t="s">
        <v>86</v>
      </c>
      <c r="C395" s="33"/>
      <c r="D395" s="76">
        <v>100</v>
      </c>
      <c r="E395" s="77" t="s">
        <v>93</v>
      </c>
      <c r="F395" s="58">
        <v>4841.96</v>
      </c>
      <c r="G395" s="43"/>
      <c r="H395" s="37"/>
      <c r="I395" s="38" t="s">
        <v>33</v>
      </c>
      <c r="J395" s="39">
        <f t="shared" si="28"/>
        <v>1</v>
      </c>
      <c r="K395" s="37" t="s">
        <v>34</v>
      </c>
      <c r="L395" s="37" t="s">
        <v>4</v>
      </c>
      <c r="M395" s="40"/>
      <c r="N395" s="49"/>
      <c r="O395" s="49"/>
      <c r="P395" s="50"/>
      <c r="Q395" s="49"/>
      <c r="R395" s="49"/>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2">
        <f>total_amount_ba($B$2,$D$2,D395,F395,J395,K395,M395)/1000</f>
        <v>484.2</v>
      </c>
      <c r="BB395" s="51">
        <f t="shared" si="30"/>
        <v>484.2</v>
      </c>
      <c r="BC395" s="56" t="str">
        <f t="shared" si="31"/>
        <v>INR  Four Hundred &amp; Eighty Four  and Paise Twenty Only</v>
      </c>
      <c r="IA395" s="21">
        <v>12.1</v>
      </c>
      <c r="IB395" s="21" t="s">
        <v>86</v>
      </c>
      <c r="ID395" s="21">
        <v>100</v>
      </c>
      <c r="IE395" s="22" t="s">
        <v>93</v>
      </c>
      <c r="IF395" s="22"/>
      <c r="IG395" s="22"/>
      <c r="IH395" s="22"/>
      <c r="II395" s="22"/>
    </row>
    <row r="396" spans="1:243" s="21" customFormat="1" ht="78.75">
      <c r="A396" s="57">
        <v>12.11</v>
      </c>
      <c r="B396" s="75" t="s">
        <v>412</v>
      </c>
      <c r="C396" s="33"/>
      <c r="D396" s="65"/>
      <c r="E396" s="65"/>
      <c r="F396" s="65"/>
      <c r="G396" s="65"/>
      <c r="H396" s="65"/>
      <c r="I396" s="65"/>
      <c r="J396" s="65"/>
      <c r="K396" s="65"/>
      <c r="L396" s="65"/>
      <c r="M396" s="65"/>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c r="AS396" s="66"/>
      <c r="AT396" s="66"/>
      <c r="AU396" s="66"/>
      <c r="AV396" s="66"/>
      <c r="AW396" s="66"/>
      <c r="AX396" s="66"/>
      <c r="AY396" s="66"/>
      <c r="AZ396" s="66"/>
      <c r="BA396" s="66"/>
      <c r="BB396" s="66"/>
      <c r="BC396" s="66"/>
      <c r="IA396" s="21">
        <v>12.11</v>
      </c>
      <c r="IB396" s="21" t="s">
        <v>412</v>
      </c>
      <c r="IE396" s="22"/>
      <c r="IF396" s="22"/>
      <c r="IG396" s="22"/>
      <c r="IH396" s="22"/>
      <c r="II396" s="22"/>
    </row>
    <row r="397" spans="1:243" s="21" customFormat="1" ht="28.5">
      <c r="A397" s="57">
        <v>12.12</v>
      </c>
      <c r="B397" s="75" t="s">
        <v>87</v>
      </c>
      <c r="C397" s="33"/>
      <c r="D397" s="76">
        <v>3</v>
      </c>
      <c r="E397" s="77" t="s">
        <v>46</v>
      </c>
      <c r="F397" s="58">
        <v>265.41</v>
      </c>
      <c r="G397" s="43"/>
      <c r="H397" s="37"/>
      <c r="I397" s="38" t="s">
        <v>33</v>
      </c>
      <c r="J397" s="39">
        <f t="shared" si="28"/>
        <v>1</v>
      </c>
      <c r="K397" s="37" t="s">
        <v>34</v>
      </c>
      <c r="L397" s="37" t="s">
        <v>4</v>
      </c>
      <c r="M397" s="40"/>
      <c r="N397" s="49"/>
      <c r="O397" s="49"/>
      <c r="P397" s="50"/>
      <c r="Q397" s="49"/>
      <c r="R397" s="49"/>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2">
        <f t="shared" si="29"/>
        <v>796.23</v>
      </c>
      <c r="BB397" s="51">
        <f t="shared" si="30"/>
        <v>796.23</v>
      </c>
      <c r="BC397" s="56" t="str">
        <f t="shared" si="31"/>
        <v>INR  Seven Hundred &amp; Ninety Six  and Paise Twenty Three Only</v>
      </c>
      <c r="IA397" s="21">
        <v>12.12</v>
      </c>
      <c r="IB397" s="21" t="s">
        <v>87</v>
      </c>
      <c r="ID397" s="21">
        <v>3</v>
      </c>
      <c r="IE397" s="22" t="s">
        <v>46</v>
      </c>
      <c r="IF397" s="22"/>
      <c r="IG397" s="22"/>
      <c r="IH397" s="22"/>
      <c r="II397" s="22"/>
    </row>
    <row r="398" spans="1:243" s="21" customFormat="1" ht="63">
      <c r="A398" s="59">
        <v>12.13</v>
      </c>
      <c r="B398" s="75" t="s">
        <v>413</v>
      </c>
      <c r="C398" s="33"/>
      <c r="D398" s="65"/>
      <c r="E398" s="65"/>
      <c r="F398" s="65"/>
      <c r="G398" s="65"/>
      <c r="H398" s="65"/>
      <c r="I398" s="65"/>
      <c r="J398" s="65"/>
      <c r="K398" s="65"/>
      <c r="L398" s="65"/>
      <c r="M398" s="65"/>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c r="AS398" s="66"/>
      <c r="AT398" s="66"/>
      <c r="AU398" s="66"/>
      <c r="AV398" s="66"/>
      <c r="AW398" s="66"/>
      <c r="AX398" s="66"/>
      <c r="AY398" s="66"/>
      <c r="AZ398" s="66"/>
      <c r="BA398" s="66"/>
      <c r="BB398" s="66"/>
      <c r="BC398" s="66"/>
      <c r="IA398" s="21">
        <v>12.13</v>
      </c>
      <c r="IB398" s="21" t="s">
        <v>413</v>
      </c>
      <c r="IE398" s="22"/>
      <c r="IF398" s="22"/>
      <c r="IG398" s="22"/>
      <c r="IH398" s="22"/>
      <c r="II398" s="22"/>
    </row>
    <row r="399" spans="1:243" s="21" customFormat="1" ht="28.5">
      <c r="A399" s="57">
        <v>12.14</v>
      </c>
      <c r="B399" s="75" t="s">
        <v>87</v>
      </c>
      <c r="C399" s="33"/>
      <c r="D399" s="76">
        <v>6</v>
      </c>
      <c r="E399" s="77" t="s">
        <v>46</v>
      </c>
      <c r="F399" s="58">
        <v>103.73</v>
      </c>
      <c r="G399" s="43"/>
      <c r="H399" s="37"/>
      <c r="I399" s="38" t="s">
        <v>33</v>
      </c>
      <c r="J399" s="39">
        <f t="shared" si="28"/>
        <v>1</v>
      </c>
      <c r="K399" s="37" t="s">
        <v>34</v>
      </c>
      <c r="L399" s="37" t="s">
        <v>4</v>
      </c>
      <c r="M399" s="40"/>
      <c r="N399" s="49"/>
      <c r="O399" s="49"/>
      <c r="P399" s="50"/>
      <c r="Q399" s="49"/>
      <c r="R399" s="49"/>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2">
        <f t="shared" si="29"/>
        <v>622.38</v>
      </c>
      <c r="BB399" s="51">
        <f t="shared" si="30"/>
        <v>622.38</v>
      </c>
      <c r="BC399" s="56" t="str">
        <f t="shared" si="31"/>
        <v>INR  Six Hundred &amp; Twenty Two  and Paise Thirty Eight Only</v>
      </c>
      <c r="IA399" s="21">
        <v>12.14</v>
      </c>
      <c r="IB399" s="21" t="s">
        <v>87</v>
      </c>
      <c r="ID399" s="21">
        <v>6</v>
      </c>
      <c r="IE399" s="22" t="s">
        <v>46</v>
      </c>
      <c r="IF399" s="22"/>
      <c r="IG399" s="22"/>
      <c r="IH399" s="22"/>
      <c r="II399" s="22"/>
    </row>
    <row r="400" spans="1:243" s="21" customFormat="1" ht="47.25">
      <c r="A400" s="57">
        <v>12.15</v>
      </c>
      <c r="B400" s="75" t="s">
        <v>414</v>
      </c>
      <c r="C400" s="33"/>
      <c r="D400" s="65"/>
      <c r="E400" s="65"/>
      <c r="F400" s="65"/>
      <c r="G400" s="65"/>
      <c r="H400" s="65"/>
      <c r="I400" s="65"/>
      <c r="J400" s="65"/>
      <c r="K400" s="65"/>
      <c r="L400" s="65"/>
      <c r="M400" s="65"/>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6"/>
      <c r="AT400" s="66"/>
      <c r="AU400" s="66"/>
      <c r="AV400" s="66"/>
      <c r="AW400" s="66"/>
      <c r="AX400" s="66"/>
      <c r="AY400" s="66"/>
      <c r="AZ400" s="66"/>
      <c r="BA400" s="66"/>
      <c r="BB400" s="66"/>
      <c r="BC400" s="66"/>
      <c r="IA400" s="21">
        <v>12.15</v>
      </c>
      <c r="IB400" s="21" t="s">
        <v>414</v>
      </c>
      <c r="IE400" s="22"/>
      <c r="IF400" s="22"/>
      <c r="IG400" s="22"/>
      <c r="IH400" s="22"/>
      <c r="II400" s="22"/>
    </row>
    <row r="401" spans="1:243" s="21" customFormat="1" ht="28.5">
      <c r="A401" s="59">
        <v>12.16</v>
      </c>
      <c r="B401" s="75" t="s">
        <v>415</v>
      </c>
      <c r="C401" s="33"/>
      <c r="D401" s="76">
        <v>25</v>
      </c>
      <c r="E401" s="77" t="s">
        <v>56</v>
      </c>
      <c r="F401" s="58">
        <v>1.67</v>
      </c>
      <c r="G401" s="43"/>
      <c r="H401" s="37"/>
      <c r="I401" s="38" t="s">
        <v>33</v>
      </c>
      <c r="J401" s="39">
        <f t="shared" si="28"/>
        <v>1</v>
      </c>
      <c r="K401" s="37" t="s">
        <v>34</v>
      </c>
      <c r="L401" s="37" t="s">
        <v>4</v>
      </c>
      <c r="M401" s="40"/>
      <c r="N401" s="49"/>
      <c r="O401" s="49"/>
      <c r="P401" s="50"/>
      <c r="Q401" s="49"/>
      <c r="R401" s="49"/>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2">
        <f t="shared" si="29"/>
        <v>41.75</v>
      </c>
      <c r="BB401" s="51">
        <f t="shared" si="30"/>
        <v>41.75</v>
      </c>
      <c r="BC401" s="56" t="str">
        <f t="shared" si="31"/>
        <v>INR  Forty One and Paise Seventy Five Only</v>
      </c>
      <c r="IA401" s="21">
        <v>12.16</v>
      </c>
      <c r="IB401" s="21" t="s">
        <v>415</v>
      </c>
      <c r="ID401" s="21">
        <v>25</v>
      </c>
      <c r="IE401" s="22" t="s">
        <v>56</v>
      </c>
      <c r="IF401" s="22"/>
      <c r="IG401" s="22"/>
      <c r="IH401" s="22"/>
      <c r="II401" s="22"/>
    </row>
    <row r="402" spans="1:243" s="21" customFormat="1" ht="94.5">
      <c r="A402" s="57">
        <v>12.17</v>
      </c>
      <c r="B402" s="75" t="s">
        <v>416</v>
      </c>
      <c r="C402" s="33"/>
      <c r="D402" s="76">
        <v>25</v>
      </c>
      <c r="E402" s="77" t="s">
        <v>56</v>
      </c>
      <c r="F402" s="58">
        <v>4.08</v>
      </c>
      <c r="G402" s="43"/>
      <c r="H402" s="37"/>
      <c r="I402" s="38" t="s">
        <v>33</v>
      </c>
      <c r="J402" s="39">
        <f t="shared" si="28"/>
        <v>1</v>
      </c>
      <c r="K402" s="37" t="s">
        <v>34</v>
      </c>
      <c r="L402" s="37" t="s">
        <v>4</v>
      </c>
      <c r="M402" s="40"/>
      <c r="N402" s="49"/>
      <c r="O402" s="49"/>
      <c r="P402" s="50"/>
      <c r="Q402" s="49"/>
      <c r="R402" s="49"/>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2">
        <f t="shared" si="29"/>
        <v>102</v>
      </c>
      <c r="BB402" s="51">
        <f t="shared" si="30"/>
        <v>102</v>
      </c>
      <c r="BC402" s="56" t="str">
        <f t="shared" si="31"/>
        <v>INR  One Hundred &amp; Two  Only</v>
      </c>
      <c r="IA402" s="21">
        <v>12.17</v>
      </c>
      <c r="IB402" s="21" t="s">
        <v>416</v>
      </c>
      <c r="ID402" s="21">
        <v>25</v>
      </c>
      <c r="IE402" s="22" t="s">
        <v>56</v>
      </c>
      <c r="IF402" s="22"/>
      <c r="IG402" s="22"/>
      <c r="IH402" s="22"/>
      <c r="II402" s="22"/>
    </row>
    <row r="403" spans="1:243" s="21" customFormat="1" ht="63">
      <c r="A403" s="57">
        <v>12.18</v>
      </c>
      <c r="B403" s="75" t="s">
        <v>417</v>
      </c>
      <c r="C403" s="33"/>
      <c r="D403" s="65"/>
      <c r="E403" s="65"/>
      <c r="F403" s="65"/>
      <c r="G403" s="65"/>
      <c r="H403" s="65"/>
      <c r="I403" s="65"/>
      <c r="J403" s="65"/>
      <c r="K403" s="65"/>
      <c r="L403" s="65"/>
      <c r="M403" s="65"/>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c r="AR403" s="66"/>
      <c r="AS403" s="66"/>
      <c r="AT403" s="66"/>
      <c r="AU403" s="66"/>
      <c r="AV403" s="66"/>
      <c r="AW403" s="66"/>
      <c r="AX403" s="66"/>
      <c r="AY403" s="66"/>
      <c r="AZ403" s="66"/>
      <c r="BA403" s="66"/>
      <c r="BB403" s="66"/>
      <c r="BC403" s="66"/>
      <c r="IA403" s="21">
        <v>12.18</v>
      </c>
      <c r="IB403" s="21" t="s">
        <v>417</v>
      </c>
      <c r="IE403" s="22"/>
      <c r="IF403" s="22"/>
      <c r="IG403" s="22"/>
      <c r="IH403" s="22"/>
      <c r="II403" s="22"/>
    </row>
    <row r="404" spans="1:243" s="21" customFormat="1" ht="31.5">
      <c r="A404" s="59">
        <v>12.19</v>
      </c>
      <c r="B404" s="75" t="s">
        <v>88</v>
      </c>
      <c r="C404" s="33"/>
      <c r="D404" s="76">
        <v>40</v>
      </c>
      <c r="E404" s="77" t="s">
        <v>42</v>
      </c>
      <c r="F404" s="58">
        <v>53.05</v>
      </c>
      <c r="G404" s="43"/>
      <c r="H404" s="37"/>
      <c r="I404" s="38" t="s">
        <v>33</v>
      </c>
      <c r="J404" s="39">
        <f t="shared" si="28"/>
        <v>1</v>
      </c>
      <c r="K404" s="37" t="s">
        <v>34</v>
      </c>
      <c r="L404" s="37" t="s">
        <v>4</v>
      </c>
      <c r="M404" s="40"/>
      <c r="N404" s="49"/>
      <c r="O404" s="49"/>
      <c r="P404" s="50"/>
      <c r="Q404" s="49"/>
      <c r="R404" s="49"/>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2">
        <f t="shared" si="29"/>
        <v>2122</v>
      </c>
      <c r="BB404" s="51">
        <f t="shared" si="30"/>
        <v>2122</v>
      </c>
      <c r="BC404" s="56" t="str">
        <f t="shared" si="31"/>
        <v>INR  Two Thousand One Hundred &amp; Twenty Two  Only</v>
      </c>
      <c r="IA404" s="21">
        <v>12.19</v>
      </c>
      <c r="IB404" s="21" t="s">
        <v>88</v>
      </c>
      <c r="ID404" s="21">
        <v>40</v>
      </c>
      <c r="IE404" s="22" t="s">
        <v>42</v>
      </c>
      <c r="IF404" s="22"/>
      <c r="IG404" s="22"/>
      <c r="IH404" s="22"/>
      <c r="II404" s="22"/>
    </row>
    <row r="405" spans="1:243" s="21" customFormat="1" ht="31.5">
      <c r="A405" s="57">
        <v>12.2</v>
      </c>
      <c r="B405" s="75" t="s">
        <v>418</v>
      </c>
      <c r="C405" s="33"/>
      <c r="D405" s="76">
        <v>25</v>
      </c>
      <c r="E405" s="77" t="s">
        <v>42</v>
      </c>
      <c r="F405" s="58">
        <v>81.89</v>
      </c>
      <c r="G405" s="43"/>
      <c r="H405" s="37"/>
      <c r="I405" s="38" t="s">
        <v>33</v>
      </c>
      <c r="J405" s="39">
        <f t="shared" si="28"/>
        <v>1</v>
      </c>
      <c r="K405" s="37" t="s">
        <v>34</v>
      </c>
      <c r="L405" s="37" t="s">
        <v>4</v>
      </c>
      <c r="M405" s="40"/>
      <c r="N405" s="49"/>
      <c r="O405" s="49"/>
      <c r="P405" s="50"/>
      <c r="Q405" s="49"/>
      <c r="R405" s="49"/>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2">
        <f t="shared" si="29"/>
        <v>2047.25</v>
      </c>
      <c r="BB405" s="51">
        <f t="shared" si="30"/>
        <v>2047.25</v>
      </c>
      <c r="BC405" s="56" t="str">
        <f t="shared" si="31"/>
        <v>INR  Two Thousand  &amp;Forty Seven  and Paise Twenty Five Only</v>
      </c>
      <c r="IA405" s="21">
        <v>12.2</v>
      </c>
      <c r="IB405" s="21" t="s">
        <v>418</v>
      </c>
      <c r="ID405" s="21">
        <v>25</v>
      </c>
      <c r="IE405" s="22" t="s">
        <v>42</v>
      </c>
      <c r="IF405" s="22"/>
      <c r="IG405" s="22"/>
      <c r="IH405" s="22"/>
      <c r="II405" s="22"/>
    </row>
    <row r="406" spans="1:243" s="21" customFormat="1" ht="78.75">
      <c r="A406" s="57">
        <v>12.21</v>
      </c>
      <c r="B406" s="75" t="s">
        <v>419</v>
      </c>
      <c r="C406" s="33"/>
      <c r="D406" s="76">
        <v>25</v>
      </c>
      <c r="E406" s="77" t="s">
        <v>42</v>
      </c>
      <c r="F406" s="58">
        <v>192.68</v>
      </c>
      <c r="G406" s="43"/>
      <c r="H406" s="37"/>
      <c r="I406" s="38" t="s">
        <v>33</v>
      </c>
      <c r="J406" s="39">
        <f t="shared" si="28"/>
        <v>1</v>
      </c>
      <c r="K406" s="37" t="s">
        <v>34</v>
      </c>
      <c r="L406" s="37" t="s">
        <v>4</v>
      </c>
      <c r="M406" s="40"/>
      <c r="N406" s="49"/>
      <c r="O406" s="49"/>
      <c r="P406" s="50"/>
      <c r="Q406" s="49"/>
      <c r="R406" s="49"/>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2">
        <f t="shared" si="29"/>
        <v>4817</v>
      </c>
      <c r="BB406" s="51">
        <f t="shared" si="30"/>
        <v>4817</v>
      </c>
      <c r="BC406" s="56" t="str">
        <f t="shared" si="31"/>
        <v>INR  Four Thousand Eight Hundred &amp; Seventeen  Only</v>
      </c>
      <c r="IA406" s="21">
        <v>12.21</v>
      </c>
      <c r="IB406" s="21" t="s">
        <v>419</v>
      </c>
      <c r="ID406" s="21">
        <v>25</v>
      </c>
      <c r="IE406" s="22" t="s">
        <v>42</v>
      </c>
      <c r="IF406" s="22"/>
      <c r="IG406" s="22"/>
      <c r="IH406" s="22"/>
      <c r="II406" s="22"/>
    </row>
    <row r="407" spans="1:243" s="21" customFormat="1" ht="78.75">
      <c r="A407" s="59">
        <v>12.22</v>
      </c>
      <c r="B407" s="75" t="s">
        <v>420</v>
      </c>
      <c r="C407" s="33"/>
      <c r="D407" s="76">
        <v>6</v>
      </c>
      <c r="E407" s="77" t="s">
        <v>42</v>
      </c>
      <c r="F407" s="58">
        <v>76.11</v>
      </c>
      <c r="G407" s="43"/>
      <c r="H407" s="37"/>
      <c r="I407" s="38" t="s">
        <v>33</v>
      </c>
      <c r="J407" s="39">
        <f t="shared" si="28"/>
        <v>1</v>
      </c>
      <c r="K407" s="37" t="s">
        <v>34</v>
      </c>
      <c r="L407" s="37" t="s">
        <v>4</v>
      </c>
      <c r="M407" s="40"/>
      <c r="N407" s="49"/>
      <c r="O407" s="49"/>
      <c r="P407" s="50"/>
      <c r="Q407" s="49"/>
      <c r="R407" s="49"/>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2">
        <f t="shared" si="29"/>
        <v>456.66</v>
      </c>
      <c r="BB407" s="51">
        <f t="shared" si="30"/>
        <v>456.66</v>
      </c>
      <c r="BC407" s="56" t="str">
        <f t="shared" si="31"/>
        <v>INR  Four Hundred &amp; Fifty Six  and Paise Sixty Six Only</v>
      </c>
      <c r="IA407" s="21">
        <v>12.22</v>
      </c>
      <c r="IB407" s="21" t="s">
        <v>420</v>
      </c>
      <c r="ID407" s="21">
        <v>6</v>
      </c>
      <c r="IE407" s="22" t="s">
        <v>42</v>
      </c>
      <c r="IF407" s="22"/>
      <c r="IG407" s="22"/>
      <c r="IH407" s="22"/>
      <c r="II407" s="22"/>
    </row>
    <row r="408" spans="1:243" s="21" customFormat="1" ht="78.75">
      <c r="A408" s="57">
        <v>12.23</v>
      </c>
      <c r="B408" s="75" t="s">
        <v>421</v>
      </c>
      <c r="C408" s="33"/>
      <c r="D408" s="65"/>
      <c r="E408" s="65"/>
      <c r="F408" s="65"/>
      <c r="G408" s="65"/>
      <c r="H408" s="65"/>
      <c r="I408" s="65"/>
      <c r="J408" s="65"/>
      <c r="K408" s="65"/>
      <c r="L408" s="65"/>
      <c r="M408" s="65"/>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c r="AS408" s="66"/>
      <c r="AT408" s="66"/>
      <c r="AU408" s="66"/>
      <c r="AV408" s="66"/>
      <c r="AW408" s="66"/>
      <c r="AX408" s="66"/>
      <c r="AY408" s="66"/>
      <c r="AZ408" s="66"/>
      <c r="BA408" s="66"/>
      <c r="BB408" s="66"/>
      <c r="BC408" s="66"/>
      <c r="IA408" s="21">
        <v>12.23</v>
      </c>
      <c r="IB408" s="21" t="s">
        <v>421</v>
      </c>
      <c r="IE408" s="22"/>
      <c r="IF408" s="22"/>
      <c r="IG408" s="22"/>
      <c r="IH408" s="22"/>
      <c r="II408" s="22"/>
    </row>
    <row r="409" spans="1:243" s="21" customFormat="1" ht="28.5">
      <c r="A409" s="57">
        <v>12.24</v>
      </c>
      <c r="B409" s="75" t="s">
        <v>422</v>
      </c>
      <c r="C409" s="33"/>
      <c r="D409" s="76">
        <v>5</v>
      </c>
      <c r="E409" s="77" t="s">
        <v>46</v>
      </c>
      <c r="F409" s="58">
        <v>169.18</v>
      </c>
      <c r="G409" s="43"/>
      <c r="H409" s="37"/>
      <c r="I409" s="38" t="s">
        <v>33</v>
      </c>
      <c r="J409" s="39">
        <f t="shared" si="28"/>
        <v>1</v>
      </c>
      <c r="K409" s="37" t="s">
        <v>34</v>
      </c>
      <c r="L409" s="37" t="s">
        <v>4</v>
      </c>
      <c r="M409" s="40"/>
      <c r="N409" s="49"/>
      <c r="O409" s="49"/>
      <c r="P409" s="50"/>
      <c r="Q409" s="49"/>
      <c r="R409" s="49"/>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2">
        <f t="shared" si="29"/>
        <v>845.9</v>
      </c>
      <c r="BB409" s="51">
        <f t="shared" si="30"/>
        <v>845.9</v>
      </c>
      <c r="BC409" s="56" t="str">
        <f t="shared" si="31"/>
        <v>INR  Eight Hundred &amp; Forty Five  and Paise Ninety Only</v>
      </c>
      <c r="IA409" s="21">
        <v>12.24</v>
      </c>
      <c r="IB409" s="21" t="s">
        <v>422</v>
      </c>
      <c r="ID409" s="21">
        <v>5</v>
      </c>
      <c r="IE409" s="22" t="s">
        <v>46</v>
      </c>
      <c r="IF409" s="22"/>
      <c r="IG409" s="22"/>
      <c r="IH409" s="22"/>
      <c r="II409" s="22"/>
    </row>
    <row r="410" spans="1:243" s="21" customFormat="1" ht="63">
      <c r="A410" s="59">
        <v>12.25</v>
      </c>
      <c r="B410" s="75" t="s">
        <v>423</v>
      </c>
      <c r="C410" s="33"/>
      <c r="D410" s="76">
        <v>10</v>
      </c>
      <c r="E410" s="77" t="s">
        <v>56</v>
      </c>
      <c r="F410" s="58">
        <v>26.61</v>
      </c>
      <c r="G410" s="43"/>
      <c r="H410" s="37"/>
      <c r="I410" s="38" t="s">
        <v>33</v>
      </c>
      <c r="J410" s="39">
        <f t="shared" si="28"/>
        <v>1</v>
      </c>
      <c r="K410" s="37" t="s">
        <v>34</v>
      </c>
      <c r="L410" s="37" t="s">
        <v>4</v>
      </c>
      <c r="M410" s="40"/>
      <c r="N410" s="49"/>
      <c r="O410" s="49"/>
      <c r="P410" s="50"/>
      <c r="Q410" s="49"/>
      <c r="R410" s="49"/>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2">
        <f t="shared" si="29"/>
        <v>266.1</v>
      </c>
      <c r="BB410" s="51">
        <f t="shared" si="30"/>
        <v>266.1</v>
      </c>
      <c r="BC410" s="56" t="str">
        <f t="shared" si="31"/>
        <v>INR  Two Hundred &amp; Sixty Six  and Paise Ten Only</v>
      </c>
      <c r="IA410" s="21">
        <v>12.25</v>
      </c>
      <c r="IB410" s="21" t="s">
        <v>423</v>
      </c>
      <c r="ID410" s="21">
        <v>10</v>
      </c>
      <c r="IE410" s="22" t="s">
        <v>56</v>
      </c>
      <c r="IF410" s="22"/>
      <c r="IG410" s="22"/>
      <c r="IH410" s="22"/>
      <c r="II410" s="22"/>
    </row>
    <row r="411" spans="1:243" s="21" customFormat="1" ht="110.25">
      <c r="A411" s="57">
        <v>12.26</v>
      </c>
      <c r="B411" s="75" t="s">
        <v>424</v>
      </c>
      <c r="C411" s="33"/>
      <c r="D411" s="65"/>
      <c r="E411" s="65"/>
      <c r="F411" s="65"/>
      <c r="G411" s="65"/>
      <c r="H411" s="65"/>
      <c r="I411" s="65"/>
      <c r="J411" s="65"/>
      <c r="K411" s="65"/>
      <c r="L411" s="65"/>
      <c r="M411" s="65"/>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c r="AS411" s="66"/>
      <c r="AT411" s="66"/>
      <c r="AU411" s="66"/>
      <c r="AV411" s="66"/>
      <c r="AW411" s="66"/>
      <c r="AX411" s="66"/>
      <c r="AY411" s="66"/>
      <c r="AZ411" s="66"/>
      <c r="BA411" s="66"/>
      <c r="BB411" s="66"/>
      <c r="BC411" s="66"/>
      <c r="IA411" s="21">
        <v>12.26</v>
      </c>
      <c r="IB411" s="21" t="s">
        <v>424</v>
      </c>
      <c r="IE411" s="22"/>
      <c r="IF411" s="22"/>
      <c r="IG411" s="22"/>
      <c r="IH411" s="22"/>
      <c r="II411" s="22"/>
    </row>
    <row r="412" spans="1:243" s="21" customFormat="1" ht="30" customHeight="1">
      <c r="A412" s="57">
        <v>12.27</v>
      </c>
      <c r="B412" s="75" t="s">
        <v>425</v>
      </c>
      <c r="C412" s="33"/>
      <c r="D412" s="76">
        <v>15</v>
      </c>
      <c r="E412" s="77" t="s">
        <v>43</v>
      </c>
      <c r="F412" s="58">
        <v>108.81</v>
      </c>
      <c r="G412" s="43"/>
      <c r="H412" s="37"/>
      <c r="I412" s="38" t="s">
        <v>33</v>
      </c>
      <c r="J412" s="39">
        <f t="shared" si="28"/>
        <v>1</v>
      </c>
      <c r="K412" s="37" t="s">
        <v>34</v>
      </c>
      <c r="L412" s="37" t="s">
        <v>4</v>
      </c>
      <c r="M412" s="40"/>
      <c r="N412" s="49"/>
      <c r="O412" s="49"/>
      <c r="P412" s="50"/>
      <c r="Q412" s="49"/>
      <c r="R412" s="49"/>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2">
        <f t="shared" si="29"/>
        <v>1632.15</v>
      </c>
      <c r="BB412" s="51">
        <f t="shared" si="30"/>
        <v>1632.15</v>
      </c>
      <c r="BC412" s="56" t="str">
        <f t="shared" si="31"/>
        <v>INR  One Thousand Six Hundred &amp; Thirty Two  and Paise Fifteen Only</v>
      </c>
      <c r="IA412" s="21">
        <v>12.27</v>
      </c>
      <c r="IB412" s="21" t="s">
        <v>425</v>
      </c>
      <c r="ID412" s="21">
        <v>15</v>
      </c>
      <c r="IE412" s="22" t="s">
        <v>43</v>
      </c>
      <c r="IF412" s="22"/>
      <c r="IG412" s="22"/>
      <c r="IH412" s="22"/>
      <c r="II412" s="22"/>
    </row>
    <row r="413" spans="1:243" s="21" customFormat="1" ht="141.75">
      <c r="A413" s="59">
        <v>12.28</v>
      </c>
      <c r="B413" s="75" t="s">
        <v>426</v>
      </c>
      <c r="C413" s="33"/>
      <c r="D413" s="65"/>
      <c r="E413" s="65"/>
      <c r="F413" s="65"/>
      <c r="G413" s="65"/>
      <c r="H413" s="65"/>
      <c r="I413" s="65"/>
      <c r="J413" s="65"/>
      <c r="K413" s="65"/>
      <c r="L413" s="65"/>
      <c r="M413" s="65"/>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c r="AQ413" s="66"/>
      <c r="AR413" s="66"/>
      <c r="AS413" s="66"/>
      <c r="AT413" s="66"/>
      <c r="AU413" s="66"/>
      <c r="AV413" s="66"/>
      <c r="AW413" s="66"/>
      <c r="AX413" s="66"/>
      <c r="AY413" s="66"/>
      <c r="AZ413" s="66"/>
      <c r="BA413" s="66"/>
      <c r="BB413" s="66"/>
      <c r="BC413" s="66"/>
      <c r="IA413" s="21">
        <v>12.28</v>
      </c>
      <c r="IB413" s="21" t="s">
        <v>426</v>
      </c>
      <c r="IE413" s="22"/>
      <c r="IF413" s="22"/>
      <c r="IG413" s="22"/>
      <c r="IH413" s="22"/>
      <c r="II413" s="22"/>
    </row>
    <row r="414" spans="1:243" s="21" customFormat="1" ht="30" customHeight="1">
      <c r="A414" s="57">
        <v>12.29</v>
      </c>
      <c r="B414" s="75" t="s">
        <v>427</v>
      </c>
      <c r="C414" s="33"/>
      <c r="D414" s="76">
        <v>15</v>
      </c>
      <c r="E414" s="77" t="s">
        <v>43</v>
      </c>
      <c r="F414" s="58">
        <v>298.73</v>
      </c>
      <c r="G414" s="43"/>
      <c r="H414" s="37"/>
      <c r="I414" s="38" t="s">
        <v>33</v>
      </c>
      <c r="J414" s="39">
        <f t="shared" si="28"/>
        <v>1</v>
      </c>
      <c r="K414" s="37" t="s">
        <v>34</v>
      </c>
      <c r="L414" s="37" t="s">
        <v>4</v>
      </c>
      <c r="M414" s="40"/>
      <c r="N414" s="49"/>
      <c r="O414" s="49"/>
      <c r="P414" s="50"/>
      <c r="Q414" s="49"/>
      <c r="R414" s="49"/>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2">
        <f t="shared" si="29"/>
        <v>4480.95</v>
      </c>
      <c r="BB414" s="51">
        <f t="shared" si="30"/>
        <v>4480.95</v>
      </c>
      <c r="BC414" s="56" t="str">
        <f t="shared" si="31"/>
        <v>INR  Four Thousand Four Hundred &amp; Eighty  and Paise Ninety Five Only</v>
      </c>
      <c r="IA414" s="21">
        <v>12.29</v>
      </c>
      <c r="IB414" s="21" t="s">
        <v>427</v>
      </c>
      <c r="ID414" s="21">
        <v>15</v>
      </c>
      <c r="IE414" s="22" t="s">
        <v>43</v>
      </c>
      <c r="IF414" s="22"/>
      <c r="IG414" s="22"/>
      <c r="IH414" s="22"/>
      <c r="II414" s="22"/>
    </row>
    <row r="415" spans="1:243" s="21" customFormat="1" ht="94.5">
      <c r="A415" s="57">
        <v>12.3</v>
      </c>
      <c r="B415" s="75" t="s">
        <v>428</v>
      </c>
      <c r="C415" s="33"/>
      <c r="D415" s="76">
        <v>6</v>
      </c>
      <c r="E415" s="77" t="s">
        <v>46</v>
      </c>
      <c r="F415" s="58">
        <v>652.87</v>
      </c>
      <c r="G415" s="43"/>
      <c r="H415" s="37"/>
      <c r="I415" s="38" t="s">
        <v>33</v>
      </c>
      <c r="J415" s="39">
        <f t="shared" si="28"/>
        <v>1</v>
      </c>
      <c r="K415" s="37" t="s">
        <v>34</v>
      </c>
      <c r="L415" s="37" t="s">
        <v>4</v>
      </c>
      <c r="M415" s="40"/>
      <c r="N415" s="49"/>
      <c r="O415" s="49"/>
      <c r="P415" s="50"/>
      <c r="Q415" s="49"/>
      <c r="R415" s="49"/>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2">
        <f t="shared" si="29"/>
        <v>3917.22</v>
      </c>
      <c r="BB415" s="51">
        <f t="shared" si="30"/>
        <v>3917.22</v>
      </c>
      <c r="BC415" s="56" t="str">
        <f t="shared" si="31"/>
        <v>INR  Three Thousand Nine Hundred &amp; Seventeen  and Paise Twenty Two Only</v>
      </c>
      <c r="IA415" s="21">
        <v>12.3</v>
      </c>
      <c r="IB415" s="21" t="s">
        <v>428</v>
      </c>
      <c r="ID415" s="21">
        <v>6</v>
      </c>
      <c r="IE415" s="22" t="s">
        <v>46</v>
      </c>
      <c r="IF415" s="22"/>
      <c r="IG415" s="22"/>
      <c r="IH415" s="22"/>
      <c r="II415" s="22"/>
    </row>
    <row r="416" spans="1:243" s="21" customFormat="1" ht="78.75">
      <c r="A416" s="59">
        <v>12.31</v>
      </c>
      <c r="B416" s="75" t="s">
        <v>89</v>
      </c>
      <c r="C416" s="33"/>
      <c r="D416" s="76">
        <v>100</v>
      </c>
      <c r="E416" s="77" t="s">
        <v>42</v>
      </c>
      <c r="F416" s="58">
        <v>39.5</v>
      </c>
      <c r="G416" s="43"/>
      <c r="H416" s="37"/>
      <c r="I416" s="38" t="s">
        <v>33</v>
      </c>
      <c r="J416" s="39">
        <f t="shared" si="28"/>
        <v>1</v>
      </c>
      <c r="K416" s="37" t="s">
        <v>34</v>
      </c>
      <c r="L416" s="37" t="s">
        <v>4</v>
      </c>
      <c r="M416" s="40"/>
      <c r="N416" s="49"/>
      <c r="O416" s="49"/>
      <c r="P416" s="50"/>
      <c r="Q416" s="49"/>
      <c r="R416" s="49"/>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2">
        <f t="shared" si="29"/>
        <v>3950</v>
      </c>
      <c r="BB416" s="51">
        <f t="shared" si="30"/>
        <v>3950</v>
      </c>
      <c r="BC416" s="56" t="str">
        <f t="shared" si="31"/>
        <v>INR  Three Thousand Nine Hundred &amp; Fifty  Only</v>
      </c>
      <c r="IA416" s="21">
        <v>12.31</v>
      </c>
      <c r="IB416" s="21" t="s">
        <v>89</v>
      </c>
      <c r="ID416" s="21">
        <v>100</v>
      </c>
      <c r="IE416" s="22" t="s">
        <v>42</v>
      </c>
      <c r="IF416" s="22"/>
      <c r="IG416" s="22"/>
      <c r="IH416" s="22"/>
      <c r="II416" s="22"/>
    </row>
    <row r="417" spans="1:243" s="21" customFormat="1" ht="141.75">
      <c r="A417" s="57">
        <v>12.32</v>
      </c>
      <c r="B417" s="75" t="s">
        <v>90</v>
      </c>
      <c r="C417" s="33"/>
      <c r="D417" s="76">
        <v>25</v>
      </c>
      <c r="E417" s="77" t="s">
        <v>45</v>
      </c>
      <c r="F417" s="58">
        <v>192.33</v>
      </c>
      <c r="G417" s="43"/>
      <c r="H417" s="37"/>
      <c r="I417" s="38" t="s">
        <v>33</v>
      </c>
      <c r="J417" s="39">
        <f t="shared" si="28"/>
        <v>1</v>
      </c>
      <c r="K417" s="37" t="s">
        <v>34</v>
      </c>
      <c r="L417" s="37" t="s">
        <v>4</v>
      </c>
      <c r="M417" s="40"/>
      <c r="N417" s="49"/>
      <c r="O417" s="49"/>
      <c r="P417" s="50"/>
      <c r="Q417" s="49"/>
      <c r="R417" s="49"/>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2">
        <f t="shared" si="29"/>
        <v>4808.25</v>
      </c>
      <c r="BB417" s="51">
        <f t="shared" si="30"/>
        <v>4808.25</v>
      </c>
      <c r="BC417" s="56" t="str">
        <f t="shared" si="31"/>
        <v>INR  Four Thousand Eight Hundred &amp; Eight  and Paise Twenty Five Only</v>
      </c>
      <c r="IA417" s="21">
        <v>12.32</v>
      </c>
      <c r="IB417" s="21" t="s">
        <v>90</v>
      </c>
      <c r="ID417" s="21">
        <v>25</v>
      </c>
      <c r="IE417" s="22" t="s">
        <v>45</v>
      </c>
      <c r="IF417" s="22"/>
      <c r="IG417" s="22"/>
      <c r="IH417" s="22"/>
      <c r="II417" s="22"/>
    </row>
    <row r="418" spans="1:243" s="21" customFormat="1" ht="15.75">
      <c r="A418" s="57">
        <v>13</v>
      </c>
      <c r="B418" s="75" t="s">
        <v>429</v>
      </c>
      <c r="C418" s="33"/>
      <c r="D418" s="65"/>
      <c r="E418" s="65"/>
      <c r="F418" s="65"/>
      <c r="G418" s="65"/>
      <c r="H418" s="65"/>
      <c r="I418" s="65"/>
      <c r="J418" s="65"/>
      <c r="K418" s="65"/>
      <c r="L418" s="65"/>
      <c r="M418" s="65"/>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c r="AS418" s="66"/>
      <c r="AT418" s="66"/>
      <c r="AU418" s="66"/>
      <c r="AV418" s="66"/>
      <c r="AW418" s="66"/>
      <c r="AX418" s="66"/>
      <c r="AY418" s="66"/>
      <c r="AZ418" s="66"/>
      <c r="BA418" s="66"/>
      <c r="BB418" s="66"/>
      <c r="BC418" s="66"/>
      <c r="IA418" s="21">
        <v>13</v>
      </c>
      <c r="IB418" s="21" t="s">
        <v>429</v>
      </c>
      <c r="IE418" s="22"/>
      <c r="IF418" s="22"/>
      <c r="IG418" s="22"/>
      <c r="IH418" s="22"/>
      <c r="II418" s="22"/>
    </row>
    <row r="419" spans="1:243" s="21" customFormat="1" ht="63">
      <c r="A419" s="57">
        <v>13.01</v>
      </c>
      <c r="B419" s="75" t="s">
        <v>430</v>
      </c>
      <c r="C419" s="33"/>
      <c r="D419" s="65"/>
      <c r="E419" s="65"/>
      <c r="F419" s="65"/>
      <c r="G419" s="65"/>
      <c r="H419" s="65"/>
      <c r="I419" s="65"/>
      <c r="J419" s="65"/>
      <c r="K419" s="65"/>
      <c r="L419" s="65"/>
      <c r="M419" s="65"/>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IA419" s="21">
        <v>13.01</v>
      </c>
      <c r="IB419" s="21" t="s">
        <v>430</v>
      </c>
      <c r="IE419" s="22"/>
      <c r="IF419" s="22"/>
      <c r="IG419" s="22"/>
      <c r="IH419" s="22"/>
      <c r="II419" s="22"/>
    </row>
    <row r="420" spans="1:243" s="21" customFormat="1" ht="47.25">
      <c r="A420" s="57">
        <v>13.02</v>
      </c>
      <c r="B420" s="75" t="s">
        <v>431</v>
      </c>
      <c r="C420" s="33"/>
      <c r="D420" s="76">
        <v>8</v>
      </c>
      <c r="E420" s="77" t="s">
        <v>43</v>
      </c>
      <c r="F420" s="58">
        <v>157.39</v>
      </c>
      <c r="G420" s="43"/>
      <c r="H420" s="37"/>
      <c r="I420" s="38" t="s">
        <v>33</v>
      </c>
      <c r="J420" s="39">
        <f t="shared" si="28"/>
        <v>1</v>
      </c>
      <c r="K420" s="37" t="s">
        <v>34</v>
      </c>
      <c r="L420" s="37" t="s">
        <v>4</v>
      </c>
      <c r="M420" s="40"/>
      <c r="N420" s="49"/>
      <c r="O420" s="49"/>
      <c r="P420" s="50"/>
      <c r="Q420" s="49"/>
      <c r="R420" s="49"/>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2">
        <f t="shared" si="29"/>
        <v>1259.12</v>
      </c>
      <c r="BB420" s="51">
        <f t="shared" si="30"/>
        <v>1259.12</v>
      </c>
      <c r="BC420" s="56" t="str">
        <f t="shared" si="31"/>
        <v>INR  One Thousand Two Hundred &amp; Fifty Nine  and Paise Twelve Only</v>
      </c>
      <c r="IA420" s="21">
        <v>13.02</v>
      </c>
      <c r="IB420" s="21" t="s">
        <v>431</v>
      </c>
      <c r="ID420" s="21">
        <v>8</v>
      </c>
      <c r="IE420" s="22" t="s">
        <v>43</v>
      </c>
      <c r="IF420" s="22"/>
      <c r="IG420" s="22"/>
      <c r="IH420" s="22"/>
      <c r="II420" s="22"/>
    </row>
    <row r="421" spans="1:243" s="21" customFormat="1" ht="63">
      <c r="A421" s="57">
        <v>13.03</v>
      </c>
      <c r="B421" s="75" t="s">
        <v>432</v>
      </c>
      <c r="C421" s="33"/>
      <c r="D421" s="65"/>
      <c r="E421" s="65"/>
      <c r="F421" s="65"/>
      <c r="G421" s="65"/>
      <c r="H421" s="65"/>
      <c r="I421" s="65"/>
      <c r="J421" s="65"/>
      <c r="K421" s="65"/>
      <c r="L421" s="65"/>
      <c r="M421" s="65"/>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c r="AQ421" s="66"/>
      <c r="AR421" s="66"/>
      <c r="AS421" s="66"/>
      <c r="AT421" s="66"/>
      <c r="AU421" s="66"/>
      <c r="AV421" s="66"/>
      <c r="AW421" s="66"/>
      <c r="AX421" s="66"/>
      <c r="AY421" s="66"/>
      <c r="AZ421" s="66"/>
      <c r="BA421" s="66"/>
      <c r="BB421" s="66"/>
      <c r="BC421" s="66"/>
      <c r="IA421" s="21">
        <v>13.03</v>
      </c>
      <c r="IB421" s="21" t="s">
        <v>432</v>
      </c>
      <c r="IE421" s="22"/>
      <c r="IF421" s="22"/>
      <c r="IG421" s="22"/>
      <c r="IH421" s="22"/>
      <c r="II421" s="22"/>
    </row>
    <row r="422" spans="1:243" s="21" customFormat="1" ht="47.25">
      <c r="A422" s="57">
        <v>13.04</v>
      </c>
      <c r="B422" s="75" t="s">
        <v>431</v>
      </c>
      <c r="C422" s="33"/>
      <c r="D422" s="76">
        <v>80</v>
      </c>
      <c r="E422" s="77" t="s">
        <v>43</v>
      </c>
      <c r="F422" s="58">
        <v>43.75</v>
      </c>
      <c r="G422" s="43"/>
      <c r="H422" s="37"/>
      <c r="I422" s="38" t="s">
        <v>33</v>
      </c>
      <c r="J422" s="39">
        <f t="shared" si="28"/>
        <v>1</v>
      </c>
      <c r="K422" s="37" t="s">
        <v>34</v>
      </c>
      <c r="L422" s="37" t="s">
        <v>4</v>
      </c>
      <c r="M422" s="40"/>
      <c r="N422" s="49"/>
      <c r="O422" s="49"/>
      <c r="P422" s="50"/>
      <c r="Q422" s="49"/>
      <c r="R422" s="49"/>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2">
        <f t="shared" si="29"/>
        <v>3500</v>
      </c>
      <c r="BB422" s="51">
        <f t="shared" si="30"/>
        <v>3500</v>
      </c>
      <c r="BC422" s="56" t="str">
        <f t="shared" si="31"/>
        <v>INR  Three Thousand Five Hundred    Only</v>
      </c>
      <c r="IA422" s="21">
        <v>13.04</v>
      </c>
      <c r="IB422" s="21" t="s">
        <v>431</v>
      </c>
      <c r="ID422" s="21">
        <v>80</v>
      </c>
      <c r="IE422" s="22" t="s">
        <v>43</v>
      </c>
      <c r="IF422" s="22"/>
      <c r="IG422" s="22"/>
      <c r="IH422" s="22"/>
      <c r="II422" s="22"/>
    </row>
    <row r="423" spans="1:243" s="21" customFormat="1" ht="267.75">
      <c r="A423" s="57">
        <v>13.05</v>
      </c>
      <c r="B423" s="75" t="s">
        <v>433</v>
      </c>
      <c r="C423" s="33"/>
      <c r="D423" s="65"/>
      <c r="E423" s="65"/>
      <c r="F423" s="65"/>
      <c r="G423" s="65"/>
      <c r="H423" s="65"/>
      <c r="I423" s="65"/>
      <c r="J423" s="65"/>
      <c r="K423" s="65"/>
      <c r="L423" s="65"/>
      <c r="M423" s="65"/>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c r="AS423" s="66"/>
      <c r="AT423" s="66"/>
      <c r="AU423" s="66"/>
      <c r="AV423" s="66"/>
      <c r="AW423" s="66"/>
      <c r="AX423" s="66"/>
      <c r="AY423" s="66"/>
      <c r="AZ423" s="66"/>
      <c r="BA423" s="66"/>
      <c r="BB423" s="66"/>
      <c r="BC423" s="66"/>
      <c r="IA423" s="21">
        <v>13.05</v>
      </c>
      <c r="IB423" s="21" t="s">
        <v>433</v>
      </c>
      <c r="IE423" s="22"/>
      <c r="IF423" s="22"/>
      <c r="IG423" s="22"/>
      <c r="IH423" s="22"/>
      <c r="II423" s="22"/>
    </row>
    <row r="424" spans="1:243" s="21" customFormat="1" ht="28.5">
      <c r="A424" s="57">
        <v>13.06</v>
      </c>
      <c r="B424" s="75" t="s">
        <v>434</v>
      </c>
      <c r="C424" s="33"/>
      <c r="D424" s="76">
        <v>30</v>
      </c>
      <c r="E424" s="77" t="s">
        <v>43</v>
      </c>
      <c r="F424" s="58">
        <v>17.19</v>
      </c>
      <c r="G424" s="43"/>
      <c r="H424" s="37"/>
      <c r="I424" s="38" t="s">
        <v>33</v>
      </c>
      <c r="J424" s="39">
        <f t="shared" si="28"/>
        <v>1</v>
      </c>
      <c r="K424" s="37" t="s">
        <v>34</v>
      </c>
      <c r="L424" s="37" t="s">
        <v>4</v>
      </c>
      <c r="M424" s="40"/>
      <c r="N424" s="49"/>
      <c r="O424" s="49"/>
      <c r="P424" s="50"/>
      <c r="Q424" s="49"/>
      <c r="R424" s="49"/>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2">
        <f t="shared" si="29"/>
        <v>515.7</v>
      </c>
      <c r="BB424" s="51">
        <f t="shared" si="30"/>
        <v>515.7</v>
      </c>
      <c r="BC424" s="56" t="str">
        <f t="shared" si="31"/>
        <v>INR  Five Hundred &amp; Fifteen  and Paise Seventy Only</v>
      </c>
      <c r="IA424" s="21">
        <v>13.06</v>
      </c>
      <c r="IB424" s="21" t="s">
        <v>434</v>
      </c>
      <c r="ID424" s="21">
        <v>30</v>
      </c>
      <c r="IE424" s="22" t="s">
        <v>43</v>
      </c>
      <c r="IF424" s="22"/>
      <c r="IG424" s="22"/>
      <c r="IH424" s="22"/>
      <c r="II424" s="22"/>
    </row>
    <row r="425" spans="1:243" s="21" customFormat="1" ht="94.5">
      <c r="A425" s="57">
        <v>13.07</v>
      </c>
      <c r="B425" s="75" t="s">
        <v>435</v>
      </c>
      <c r="C425" s="33"/>
      <c r="D425" s="76">
        <v>50</v>
      </c>
      <c r="E425" s="77" t="s">
        <v>56</v>
      </c>
      <c r="F425" s="58">
        <v>87.64</v>
      </c>
      <c r="G425" s="43"/>
      <c r="H425" s="37"/>
      <c r="I425" s="38" t="s">
        <v>33</v>
      </c>
      <c r="J425" s="39">
        <f t="shared" si="28"/>
        <v>1</v>
      </c>
      <c r="K425" s="37" t="s">
        <v>34</v>
      </c>
      <c r="L425" s="37" t="s">
        <v>4</v>
      </c>
      <c r="M425" s="40"/>
      <c r="N425" s="49"/>
      <c r="O425" s="49"/>
      <c r="P425" s="50"/>
      <c r="Q425" s="49"/>
      <c r="R425" s="49"/>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2">
        <f t="shared" si="29"/>
        <v>4382</v>
      </c>
      <c r="BB425" s="51">
        <f t="shared" si="30"/>
        <v>4382</v>
      </c>
      <c r="BC425" s="56" t="str">
        <f t="shared" si="31"/>
        <v>INR  Four Thousand Three Hundred &amp; Eighty Two  Only</v>
      </c>
      <c r="IA425" s="21">
        <v>13.07</v>
      </c>
      <c r="IB425" s="21" t="s">
        <v>435</v>
      </c>
      <c r="ID425" s="21">
        <v>50</v>
      </c>
      <c r="IE425" s="22" t="s">
        <v>56</v>
      </c>
      <c r="IF425" s="22"/>
      <c r="IG425" s="22"/>
      <c r="IH425" s="22"/>
      <c r="II425" s="22"/>
    </row>
    <row r="426" spans="1:243" s="21" customFormat="1" ht="126">
      <c r="A426" s="57">
        <v>13.08</v>
      </c>
      <c r="B426" s="75" t="s">
        <v>436</v>
      </c>
      <c r="C426" s="33"/>
      <c r="D426" s="65"/>
      <c r="E426" s="65"/>
      <c r="F426" s="65"/>
      <c r="G426" s="65"/>
      <c r="H426" s="65"/>
      <c r="I426" s="65"/>
      <c r="J426" s="65"/>
      <c r="K426" s="65"/>
      <c r="L426" s="65"/>
      <c r="M426" s="65"/>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c r="AR426" s="66"/>
      <c r="AS426" s="66"/>
      <c r="AT426" s="66"/>
      <c r="AU426" s="66"/>
      <c r="AV426" s="66"/>
      <c r="AW426" s="66"/>
      <c r="AX426" s="66"/>
      <c r="AY426" s="66"/>
      <c r="AZ426" s="66"/>
      <c r="BA426" s="66"/>
      <c r="BB426" s="66"/>
      <c r="BC426" s="66"/>
      <c r="IA426" s="21">
        <v>13.08</v>
      </c>
      <c r="IB426" s="21" t="s">
        <v>436</v>
      </c>
      <c r="IE426" s="22"/>
      <c r="IF426" s="22"/>
      <c r="IG426" s="22"/>
      <c r="IH426" s="22"/>
      <c r="II426" s="22"/>
    </row>
    <row r="427" spans="1:243" s="21" customFormat="1" ht="42.75">
      <c r="A427" s="57">
        <v>13.09</v>
      </c>
      <c r="B427" s="75" t="s">
        <v>437</v>
      </c>
      <c r="C427" s="33"/>
      <c r="D427" s="76">
        <v>450</v>
      </c>
      <c r="E427" s="77" t="s">
        <v>42</v>
      </c>
      <c r="F427" s="58">
        <v>138.19</v>
      </c>
      <c r="G427" s="43"/>
      <c r="H427" s="37"/>
      <c r="I427" s="38" t="s">
        <v>33</v>
      </c>
      <c r="J427" s="39">
        <f t="shared" si="28"/>
        <v>1</v>
      </c>
      <c r="K427" s="37" t="s">
        <v>34</v>
      </c>
      <c r="L427" s="37" t="s">
        <v>4</v>
      </c>
      <c r="M427" s="40"/>
      <c r="N427" s="49"/>
      <c r="O427" s="49"/>
      <c r="P427" s="50"/>
      <c r="Q427" s="49"/>
      <c r="R427" s="49"/>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2">
        <f t="shared" si="29"/>
        <v>62185.5</v>
      </c>
      <c r="BB427" s="51">
        <f t="shared" si="30"/>
        <v>62185.5</v>
      </c>
      <c r="BC427" s="56" t="str">
        <f t="shared" si="31"/>
        <v>INR  Sixty Two Thousand One Hundred &amp; Eighty Five  and Paise Fifty Only</v>
      </c>
      <c r="IA427" s="21">
        <v>13.09</v>
      </c>
      <c r="IB427" s="21" t="s">
        <v>437</v>
      </c>
      <c r="ID427" s="21">
        <v>450</v>
      </c>
      <c r="IE427" s="22" t="s">
        <v>42</v>
      </c>
      <c r="IF427" s="22"/>
      <c r="IG427" s="22"/>
      <c r="IH427" s="22"/>
      <c r="II427" s="22"/>
    </row>
    <row r="428" spans="1:243" s="21" customFormat="1" ht="189">
      <c r="A428" s="57">
        <v>13.1</v>
      </c>
      <c r="B428" s="75" t="s">
        <v>438</v>
      </c>
      <c r="C428" s="33"/>
      <c r="D428" s="76">
        <v>12</v>
      </c>
      <c r="E428" s="77" t="s">
        <v>42</v>
      </c>
      <c r="F428" s="58">
        <v>833.84</v>
      </c>
      <c r="G428" s="43"/>
      <c r="H428" s="37"/>
      <c r="I428" s="38" t="s">
        <v>33</v>
      </c>
      <c r="J428" s="39">
        <f t="shared" si="28"/>
        <v>1</v>
      </c>
      <c r="K428" s="37" t="s">
        <v>34</v>
      </c>
      <c r="L428" s="37" t="s">
        <v>4</v>
      </c>
      <c r="M428" s="40"/>
      <c r="N428" s="49"/>
      <c r="O428" s="49"/>
      <c r="P428" s="50"/>
      <c r="Q428" s="49"/>
      <c r="R428" s="49"/>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2">
        <f t="shared" si="29"/>
        <v>10006.08</v>
      </c>
      <c r="BB428" s="51">
        <f t="shared" si="30"/>
        <v>10006.08</v>
      </c>
      <c r="BC428" s="56" t="str">
        <f t="shared" si="31"/>
        <v>INR  Ten Thousand  &amp;Six  and Paise Eight Only</v>
      </c>
      <c r="IA428" s="21">
        <v>13.1</v>
      </c>
      <c r="IB428" s="21" t="s">
        <v>438</v>
      </c>
      <c r="ID428" s="21">
        <v>12</v>
      </c>
      <c r="IE428" s="22" t="s">
        <v>42</v>
      </c>
      <c r="IF428" s="22"/>
      <c r="IG428" s="22"/>
      <c r="IH428" s="22"/>
      <c r="II428" s="22"/>
    </row>
    <row r="429" spans="1:243" s="21" customFormat="1" ht="267.75">
      <c r="A429" s="57">
        <v>13.11</v>
      </c>
      <c r="B429" s="75" t="s">
        <v>439</v>
      </c>
      <c r="C429" s="33"/>
      <c r="D429" s="76">
        <v>1</v>
      </c>
      <c r="E429" s="77" t="s">
        <v>45</v>
      </c>
      <c r="F429" s="58">
        <v>7552.43</v>
      </c>
      <c r="G429" s="43"/>
      <c r="H429" s="37"/>
      <c r="I429" s="38" t="s">
        <v>33</v>
      </c>
      <c r="J429" s="39">
        <f t="shared" si="28"/>
        <v>1</v>
      </c>
      <c r="K429" s="37" t="s">
        <v>34</v>
      </c>
      <c r="L429" s="37" t="s">
        <v>4</v>
      </c>
      <c r="M429" s="40"/>
      <c r="N429" s="49"/>
      <c r="O429" s="49"/>
      <c r="P429" s="50"/>
      <c r="Q429" s="49"/>
      <c r="R429" s="49"/>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2">
        <f t="shared" si="29"/>
        <v>7552.43</v>
      </c>
      <c r="BB429" s="51">
        <f t="shared" si="30"/>
        <v>7552.43</v>
      </c>
      <c r="BC429" s="56" t="str">
        <f t="shared" si="31"/>
        <v>INR  Seven Thousand Five Hundred &amp; Fifty Two  and Paise Forty Three Only</v>
      </c>
      <c r="IA429" s="21">
        <v>13.11</v>
      </c>
      <c r="IB429" s="21" t="s">
        <v>439</v>
      </c>
      <c r="ID429" s="21">
        <v>1</v>
      </c>
      <c r="IE429" s="22" t="s">
        <v>45</v>
      </c>
      <c r="IF429" s="22"/>
      <c r="IG429" s="22"/>
      <c r="IH429" s="22"/>
      <c r="II429" s="22"/>
    </row>
    <row r="430" spans="1:243" s="21" customFormat="1" ht="110.25">
      <c r="A430" s="57">
        <v>13.12</v>
      </c>
      <c r="B430" s="75" t="s">
        <v>440</v>
      </c>
      <c r="C430" s="33"/>
      <c r="D430" s="65"/>
      <c r="E430" s="65"/>
      <c r="F430" s="65"/>
      <c r="G430" s="65"/>
      <c r="H430" s="65"/>
      <c r="I430" s="65"/>
      <c r="J430" s="65"/>
      <c r="K430" s="65"/>
      <c r="L430" s="65"/>
      <c r="M430" s="65"/>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c r="AS430" s="66"/>
      <c r="AT430" s="66"/>
      <c r="AU430" s="66"/>
      <c r="AV430" s="66"/>
      <c r="AW430" s="66"/>
      <c r="AX430" s="66"/>
      <c r="AY430" s="66"/>
      <c r="AZ430" s="66"/>
      <c r="BA430" s="66"/>
      <c r="BB430" s="66"/>
      <c r="BC430" s="66"/>
      <c r="IA430" s="21">
        <v>13.12</v>
      </c>
      <c r="IB430" s="21" t="s">
        <v>440</v>
      </c>
      <c r="IE430" s="22"/>
      <c r="IF430" s="22"/>
      <c r="IG430" s="22"/>
      <c r="IH430" s="22"/>
      <c r="II430" s="22"/>
    </row>
    <row r="431" spans="1:243" s="21" customFormat="1" ht="42.75">
      <c r="A431" s="57">
        <v>13.13</v>
      </c>
      <c r="B431" s="75" t="s">
        <v>441</v>
      </c>
      <c r="C431" s="33"/>
      <c r="D431" s="76">
        <v>6</v>
      </c>
      <c r="E431" s="77" t="s">
        <v>42</v>
      </c>
      <c r="F431" s="58">
        <v>753.62</v>
      </c>
      <c r="G431" s="43"/>
      <c r="H431" s="37"/>
      <c r="I431" s="38" t="s">
        <v>33</v>
      </c>
      <c r="J431" s="39">
        <f t="shared" si="28"/>
        <v>1</v>
      </c>
      <c r="K431" s="37" t="s">
        <v>34</v>
      </c>
      <c r="L431" s="37" t="s">
        <v>4</v>
      </c>
      <c r="M431" s="40"/>
      <c r="N431" s="49"/>
      <c r="O431" s="49"/>
      <c r="P431" s="50"/>
      <c r="Q431" s="49"/>
      <c r="R431" s="49"/>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c r="AT431" s="50"/>
      <c r="AU431" s="50"/>
      <c r="AV431" s="50"/>
      <c r="AW431" s="50"/>
      <c r="AX431" s="50"/>
      <c r="AY431" s="50"/>
      <c r="AZ431" s="50"/>
      <c r="BA431" s="52">
        <f t="shared" si="29"/>
        <v>4521.72</v>
      </c>
      <c r="BB431" s="51">
        <f t="shared" si="30"/>
        <v>4521.72</v>
      </c>
      <c r="BC431" s="56" t="str">
        <f t="shared" si="31"/>
        <v>INR  Four Thousand Five Hundred &amp; Twenty One  and Paise Seventy Two Only</v>
      </c>
      <c r="IA431" s="21">
        <v>13.13</v>
      </c>
      <c r="IB431" s="21" t="s">
        <v>441</v>
      </c>
      <c r="ID431" s="21">
        <v>6</v>
      </c>
      <c r="IE431" s="22" t="s">
        <v>42</v>
      </c>
      <c r="IF431" s="22"/>
      <c r="IG431" s="22"/>
      <c r="IH431" s="22"/>
      <c r="II431" s="22"/>
    </row>
    <row r="432" spans="1:243" s="21" customFormat="1" ht="409.5">
      <c r="A432" s="57">
        <v>13.14</v>
      </c>
      <c r="B432" s="75" t="s">
        <v>442</v>
      </c>
      <c r="C432" s="33"/>
      <c r="D432" s="76">
        <v>16</v>
      </c>
      <c r="E432" s="77" t="s">
        <v>43</v>
      </c>
      <c r="F432" s="58">
        <v>2479.09</v>
      </c>
      <c r="G432" s="43"/>
      <c r="H432" s="37"/>
      <c r="I432" s="38" t="s">
        <v>33</v>
      </c>
      <c r="J432" s="39">
        <f t="shared" si="28"/>
        <v>1</v>
      </c>
      <c r="K432" s="37" t="s">
        <v>34</v>
      </c>
      <c r="L432" s="37" t="s">
        <v>4</v>
      </c>
      <c r="M432" s="40"/>
      <c r="N432" s="49"/>
      <c r="O432" s="49"/>
      <c r="P432" s="50"/>
      <c r="Q432" s="49"/>
      <c r="R432" s="49"/>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2">
        <f t="shared" si="29"/>
        <v>39665.44</v>
      </c>
      <c r="BB432" s="51">
        <f t="shared" si="30"/>
        <v>39665.44</v>
      </c>
      <c r="BC432" s="56" t="str">
        <f t="shared" si="31"/>
        <v>INR  Thirty Nine Thousand Six Hundred &amp; Sixty Five  and Paise Forty Four Only</v>
      </c>
      <c r="IA432" s="21">
        <v>13.14</v>
      </c>
      <c r="IB432" s="21" t="s">
        <v>442</v>
      </c>
      <c r="ID432" s="21">
        <v>16</v>
      </c>
      <c r="IE432" s="22" t="s">
        <v>43</v>
      </c>
      <c r="IF432" s="22"/>
      <c r="IG432" s="22"/>
      <c r="IH432" s="22"/>
      <c r="II432" s="22"/>
    </row>
    <row r="433" spans="1:243" s="21" customFormat="1" ht="157.5">
      <c r="A433" s="57">
        <v>13.15</v>
      </c>
      <c r="B433" s="75" t="s">
        <v>443</v>
      </c>
      <c r="C433" s="33"/>
      <c r="D433" s="76">
        <v>6</v>
      </c>
      <c r="E433" s="77" t="s">
        <v>42</v>
      </c>
      <c r="F433" s="58">
        <v>95.27</v>
      </c>
      <c r="G433" s="43"/>
      <c r="H433" s="37"/>
      <c r="I433" s="38" t="s">
        <v>33</v>
      </c>
      <c r="J433" s="39">
        <f t="shared" si="28"/>
        <v>1</v>
      </c>
      <c r="K433" s="37" t="s">
        <v>34</v>
      </c>
      <c r="L433" s="37" t="s">
        <v>4</v>
      </c>
      <c r="M433" s="40"/>
      <c r="N433" s="49"/>
      <c r="O433" s="49"/>
      <c r="P433" s="50"/>
      <c r="Q433" s="49"/>
      <c r="R433" s="49"/>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c r="AT433" s="50"/>
      <c r="AU433" s="50"/>
      <c r="AV433" s="50"/>
      <c r="AW433" s="50"/>
      <c r="AX433" s="50"/>
      <c r="AY433" s="50"/>
      <c r="AZ433" s="50"/>
      <c r="BA433" s="52">
        <f t="shared" si="29"/>
        <v>571.62</v>
      </c>
      <c r="BB433" s="51">
        <f t="shared" si="30"/>
        <v>571.62</v>
      </c>
      <c r="BC433" s="56" t="str">
        <f t="shared" si="31"/>
        <v>INR  Five Hundred &amp; Seventy One  and Paise Sixty Two Only</v>
      </c>
      <c r="IA433" s="21">
        <v>13.15</v>
      </c>
      <c r="IB433" s="21" t="s">
        <v>443</v>
      </c>
      <c r="ID433" s="21">
        <v>6</v>
      </c>
      <c r="IE433" s="22" t="s">
        <v>42</v>
      </c>
      <c r="IF433" s="22"/>
      <c r="IG433" s="22"/>
      <c r="IH433" s="22"/>
      <c r="II433" s="22"/>
    </row>
    <row r="434" spans="1:243" s="21" customFormat="1" ht="15.75">
      <c r="A434" s="57">
        <v>14</v>
      </c>
      <c r="B434" s="75" t="s">
        <v>444</v>
      </c>
      <c r="C434" s="33"/>
      <c r="D434" s="65"/>
      <c r="E434" s="65"/>
      <c r="F434" s="65"/>
      <c r="G434" s="65"/>
      <c r="H434" s="65"/>
      <c r="I434" s="65"/>
      <c r="J434" s="65"/>
      <c r="K434" s="65"/>
      <c r="L434" s="65"/>
      <c r="M434" s="65"/>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c r="AP434" s="66"/>
      <c r="AQ434" s="66"/>
      <c r="AR434" s="66"/>
      <c r="AS434" s="66"/>
      <c r="AT434" s="66"/>
      <c r="AU434" s="66"/>
      <c r="AV434" s="66"/>
      <c r="AW434" s="66"/>
      <c r="AX434" s="66"/>
      <c r="AY434" s="66"/>
      <c r="AZ434" s="66"/>
      <c r="BA434" s="66"/>
      <c r="BB434" s="66"/>
      <c r="BC434" s="66"/>
      <c r="IA434" s="21">
        <v>14</v>
      </c>
      <c r="IB434" s="21" t="s">
        <v>444</v>
      </c>
      <c r="IE434" s="22"/>
      <c r="IF434" s="22"/>
      <c r="IG434" s="22"/>
      <c r="IH434" s="22"/>
      <c r="II434" s="22"/>
    </row>
    <row r="435" spans="1:243" s="21" customFormat="1" ht="173.25">
      <c r="A435" s="57">
        <v>14.01</v>
      </c>
      <c r="B435" s="75" t="s">
        <v>445</v>
      </c>
      <c r="C435" s="33"/>
      <c r="D435" s="65"/>
      <c r="E435" s="65"/>
      <c r="F435" s="65"/>
      <c r="G435" s="65"/>
      <c r="H435" s="65"/>
      <c r="I435" s="65"/>
      <c r="J435" s="65"/>
      <c r="K435" s="65"/>
      <c r="L435" s="65"/>
      <c r="M435" s="65"/>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c r="AP435" s="66"/>
      <c r="AQ435" s="66"/>
      <c r="AR435" s="66"/>
      <c r="AS435" s="66"/>
      <c r="AT435" s="66"/>
      <c r="AU435" s="66"/>
      <c r="AV435" s="66"/>
      <c r="AW435" s="66"/>
      <c r="AX435" s="66"/>
      <c r="AY435" s="66"/>
      <c r="AZ435" s="66"/>
      <c r="BA435" s="66"/>
      <c r="BB435" s="66"/>
      <c r="BC435" s="66"/>
      <c r="IA435" s="21">
        <v>14.01</v>
      </c>
      <c r="IB435" s="21" t="s">
        <v>445</v>
      </c>
      <c r="IE435" s="22"/>
      <c r="IF435" s="22"/>
      <c r="IG435" s="22"/>
      <c r="IH435" s="22"/>
      <c r="II435" s="22"/>
    </row>
    <row r="436" spans="1:243" s="21" customFormat="1" ht="47.25">
      <c r="A436" s="57">
        <v>14.02</v>
      </c>
      <c r="B436" s="75" t="s">
        <v>446</v>
      </c>
      <c r="C436" s="33"/>
      <c r="D436" s="76">
        <v>2</v>
      </c>
      <c r="E436" s="77" t="s">
        <v>46</v>
      </c>
      <c r="F436" s="58">
        <v>5069.14</v>
      </c>
      <c r="G436" s="43"/>
      <c r="H436" s="37"/>
      <c r="I436" s="38" t="s">
        <v>33</v>
      </c>
      <c r="J436" s="39">
        <f t="shared" si="28"/>
        <v>1</v>
      </c>
      <c r="K436" s="37" t="s">
        <v>34</v>
      </c>
      <c r="L436" s="37" t="s">
        <v>4</v>
      </c>
      <c r="M436" s="40"/>
      <c r="N436" s="49"/>
      <c r="O436" s="49"/>
      <c r="P436" s="50"/>
      <c r="Q436" s="49"/>
      <c r="R436" s="49"/>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2">
        <f t="shared" si="29"/>
        <v>10138.28</v>
      </c>
      <c r="BB436" s="51">
        <f t="shared" si="30"/>
        <v>10138.28</v>
      </c>
      <c r="BC436" s="56" t="str">
        <f t="shared" si="31"/>
        <v>INR  Ten Thousand One Hundred &amp; Thirty Eight  and Paise Twenty Eight Only</v>
      </c>
      <c r="IA436" s="21">
        <v>14.02</v>
      </c>
      <c r="IB436" s="21" t="s">
        <v>446</v>
      </c>
      <c r="ID436" s="21">
        <v>2</v>
      </c>
      <c r="IE436" s="22" t="s">
        <v>46</v>
      </c>
      <c r="IF436" s="22"/>
      <c r="IG436" s="22"/>
      <c r="IH436" s="22"/>
      <c r="II436" s="22"/>
    </row>
    <row r="437" spans="1:243" s="21" customFormat="1" ht="173.25">
      <c r="A437" s="57">
        <v>14.03</v>
      </c>
      <c r="B437" s="75" t="s">
        <v>447</v>
      </c>
      <c r="C437" s="33"/>
      <c r="D437" s="65"/>
      <c r="E437" s="65"/>
      <c r="F437" s="65"/>
      <c r="G437" s="65"/>
      <c r="H437" s="65"/>
      <c r="I437" s="65"/>
      <c r="J437" s="65"/>
      <c r="K437" s="65"/>
      <c r="L437" s="65"/>
      <c r="M437" s="65"/>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c r="AQ437" s="66"/>
      <c r="AR437" s="66"/>
      <c r="AS437" s="66"/>
      <c r="AT437" s="66"/>
      <c r="AU437" s="66"/>
      <c r="AV437" s="66"/>
      <c r="AW437" s="66"/>
      <c r="AX437" s="66"/>
      <c r="AY437" s="66"/>
      <c r="AZ437" s="66"/>
      <c r="BA437" s="66"/>
      <c r="BB437" s="66"/>
      <c r="BC437" s="66"/>
      <c r="IA437" s="21">
        <v>14.03</v>
      </c>
      <c r="IB437" s="21" t="s">
        <v>447</v>
      </c>
      <c r="IE437" s="22"/>
      <c r="IF437" s="22"/>
      <c r="IG437" s="22"/>
      <c r="IH437" s="22"/>
      <c r="II437" s="22"/>
    </row>
    <row r="438" spans="1:243" s="21" customFormat="1" ht="31.5" customHeight="1">
      <c r="A438" s="57">
        <v>14.04</v>
      </c>
      <c r="B438" s="75" t="s">
        <v>448</v>
      </c>
      <c r="C438" s="33"/>
      <c r="D438" s="76">
        <v>1</v>
      </c>
      <c r="E438" s="77" t="s">
        <v>46</v>
      </c>
      <c r="F438" s="58">
        <v>4858</v>
      </c>
      <c r="G438" s="43"/>
      <c r="H438" s="37"/>
      <c r="I438" s="38" t="s">
        <v>33</v>
      </c>
      <c r="J438" s="39">
        <f t="shared" si="28"/>
        <v>1</v>
      </c>
      <c r="K438" s="37" t="s">
        <v>34</v>
      </c>
      <c r="L438" s="37" t="s">
        <v>4</v>
      </c>
      <c r="M438" s="40"/>
      <c r="N438" s="49"/>
      <c r="O438" s="49"/>
      <c r="P438" s="50"/>
      <c r="Q438" s="49"/>
      <c r="R438" s="49"/>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2">
        <f t="shared" si="29"/>
        <v>4858</v>
      </c>
      <c r="BB438" s="51">
        <f t="shared" si="30"/>
        <v>4858</v>
      </c>
      <c r="BC438" s="56" t="str">
        <f t="shared" si="31"/>
        <v>INR  Four Thousand Eight Hundred &amp; Fifty Eight  Only</v>
      </c>
      <c r="IA438" s="21">
        <v>14.04</v>
      </c>
      <c r="IB438" s="21" t="s">
        <v>448</v>
      </c>
      <c r="ID438" s="21">
        <v>1</v>
      </c>
      <c r="IE438" s="22" t="s">
        <v>46</v>
      </c>
      <c r="IF438" s="22"/>
      <c r="IG438" s="22"/>
      <c r="IH438" s="22"/>
      <c r="II438" s="22"/>
    </row>
    <row r="439" spans="1:243" s="21" customFormat="1" ht="110.25">
      <c r="A439" s="57">
        <v>14.05</v>
      </c>
      <c r="B439" s="75" t="s">
        <v>449</v>
      </c>
      <c r="C439" s="33"/>
      <c r="D439" s="65"/>
      <c r="E439" s="65"/>
      <c r="F439" s="65"/>
      <c r="G439" s="65"/>
      <c r="H439" s="65"/>
      <c r="I439" s="65"/>
      <c r="J439" s="65"/>
      <c r="K439" s="65"/>
      <c r="L439" s="65"/>
      <c r="M439" s="65"/>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IA439" s="21">
        <v>14.05</v>
      </c>
      <c r="IB439" s="21" t="s">
        <v>449</v>
      </c>
      <c r="IE439" s="22"/>
      <c r="IF439" s="22"/>
      <c r="IG439" s="22"/>
      <c r="IH439" s="22"/>
      <c r="II439" s="22"/>
    </row>
    <row r="440" spans="1:243" s="21" customFormat="1" ht="47.25">
      <c r="A440" s="57">
        <v>14.06</v>
      </c>
      <c r="B440" s="75" t="s">
        <v>450</v>
      </c>
      <c r="C440" s="33"/>
      <c r="D440" s="76">
        <v>1</v>
      </c>
      <c r="E440" s="77" t="s">
        <v>46</v>
      </c>
      <c r="F440" s="58">
        <v>2769.57</v>
      </c>
      <c r="G440" s="43"/>
      <c r="H440" s="37"/>
      <c r="I440" s="38" t="s">
        <v>33</v>
      </c>
      <c r="J440" s="39">
        <f t="shared" si="28"/>
        <v>1</v>
      </c>
      <c r="K440" s="37" t="s">
        <v>34</v>
      </c>
      <c r="L440" s="37" t="s">
        <v>4</v>
      </c>
      <c r="M440" s="40"/>
      <c r="N440" s="49"/>
      <c r="O440" s="49"/>
      <c r="P440" s="50"/>
      <c r="Q440" s="49"/>
      <c r="R440" s="49"/>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2">
        <f t="shared" si="29"/>
        <v>2769.57</v>
      </c>
      <c r="BB440" s="51">
        <f t="shared" si="30"/>
        <v>2769.57</v>
      </c>
      <c r="BC440" s="56" t="str">
        <f t="shared" si="31"/>
        <v>INR  Two Thousand Seven Hundred &amp; Sixty Nine  and Paise Fifty Seven Only</v>
      </c>
      <c r="IA440" s="21">
        <v>14.06</v>
      </c>
      <c r="IB440" s="21" t="s">
        <v>450</v>
      </c>
      <c r="ID440" s="21">
        <v>1</v>
      </c>
      <c r="IE440" s="22" t="s">
        <v>46</v>
      </c>
      <c r="IF440" s="22"/>
      <c r="IG440" s="22"/>
      <c r="IH440" s="22"/>
      <c r="II440" s="22"/>
    </row>
    <row r="441" spans="1:243" s="21" customFormat="1" ht="110.25">
      <c r="A441" s="57">
        <v>14.07</v>
      </c>
      <c r="B441" s="75" t="s">
        <v>451</v>
      </c>
      <c r="C441" s="33"/>
      <c r="D441" s="65"/>
      <c r="E441" s="65"/>
      <c r="F441" s="65"/>
      <c r="G441" s="65"/>
      <c r="H441" s="65"/>
      <c r="I441" s="65"/>
      <c r="J441" s="65"/>
      <c r="K441" s="65"/>
      <c r="L441" s="65"/>
      <c r="M441" s="65"/>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c r="AQ441" s="66"/>
      <c r="AR441" s="66"/>
      <c r="AS441" s="66"/>
      <c r="AT441" s="66"/>
      <c r="AU441" s="66"/>
      <c r="AV441" s="66"/>
      <c r="AW441" s="66"/>
      <c r="AX441" s="66"/>
      <c r="AY441" s="66"/>
      <c r="AZ441" s="66"/>
      <c r="BA441" s="66"/>
      <c r="BB441" s="66"/>
      <c r="BC441" s="66"/>
      <c r="IA441" s="21">
        <v>14.07</v>
      </c>
      <c r="IB441" s="21" t="s">
        <v>451</v>
      </c>
      <c r="IE441" s="22"/>
      <c r="IF441" s="22"/>
      <c r="IG441" s="22"/>
      <c r="IH441" s="22"/>
      <c r="II441" s="22"/>
    </row>
    <row r="442" spans="1:243" s="21" customFormat="1" ht="15.75">
      <c r="A442" s="57">
        <v>14.08</v>
      </c>
      <c r="B442" s="75" t="s">
        <v>452</v>
      </c>
      <c r="C442" s="33"/>
      <c r="D442" s="65"/>
      <c r="E442" s="65"/>
      <c r="F442" s="65"/>
      <c r="G442" s="65"/>
      <c r="H442" s="65"/>
      <c r="I442" s="65"/>
      <c r="J442" s="65"/>
      <c r="K442" s="65"/>
      <c r="L442" s="65"/>
      <c r="M442" s="65"/>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c r="AP442" s="66"/>
      <c r="AQ442" s="66"/>
      <c r="AR442" s="66"/>
      <c r="AS442" s="66"/>
      <c r="AT442" s="66"/>
      <c r="AU442" s="66"/>
      <c r="AV442" s="66"/>
      <c r="AW442" s="66"/>
      <c r="AX442" s="66"/>
      <c r="AY442" s="66"/>
      <c r="AZ442" s="66"/>
      <c r="BA442" s="66"/>
      <c r="BB442" s="66"/>
      <c r="BC442" s="66"/>
      <c r="IA442" s="21">
        <v>14.08</v>
      </c>
      <c r="IB442" s="21" t="s">
        <v>452</v>
      </c>
      <c r="IE442" s="22"/>
      <c r="IF442" s="22"/>
      <c r="IG442" s="22"/>
      <c r="IH442" s="22"/>
      <c r="II442" s="22"/>
    </row>
    <row r="443" spans="1:243" s="21" customFormat="1" ht="34.5" customHeight="1">
      <c r="A443" s="57">
        <v>14.09</v>
      </c>
      <c r="B443" s="75" t="s">
        <v>453</v>
      </c>
      <c r="C443" s="33"/>
      <c r="D443" s="76">
        <v>1</v>
      </c>
      <c r="E443" s="77" t="s">
        <v>46</v>
      </c>
      <c r="F443" s="58">
        <v>5268.26</v>
      </c>
      <c r="G443" s="43"/>
      <c r="H443" s="37"/>
      <c r="I443" s="38" t="s">
        <v>33</v>
      </c>
      <c r="J443" s="39">
        <f t="shared" si="28"/>
        <v>1</v>
      </c>
      <c r="K443" s="37" t="s">
        <v>34</v>
      </c>
      <c r="L443" s="37" t="s">
        <v>4</v>
      </c>
      <c r="M443" s="40"/>
      <c r="N443" s="49"/>
      <c r="O443" s="49"/>
      <c r="P443" s="50"/>
      <c r="Q443" s="49"/>
      <c r="R443" s="49"/>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2">
        <f t="shared" si="29"/>
        <v>5268.26</v>
      </c>
      <c r="BB443" s="51">
        <f t="shared" si="30"/>
        <v>5268.26</v>
      </c>
      <c r="BC443" s="56" t="str">
        <f t="shared" si="31"/>
        <v>INR  Five Thousand Two Hundred &amp; Sixty Eight  and Paise Twenty Six Only</v>
      </c>
      <c r="IA443" s="21">
        <v>14.09</v>
      </c>
      <c r="IB443" s="21" t="s">
        <v>453</v>
      </c>
      <c r="ID443" s="21">
        <v>1</v>
      </c>
      <c r="IE443" s="22" t="s">
        <v>46</v>
      </c>
      <c r="IF443" s="22"/>
      <c r="IG443" s="22"/>
      <c r="IH443" s="22"/>
      <c r="II443" s="22"/>
    </row>
    <row r="444" spans="1:243" s="21" customFormat="1" ht="15.75">
      <c r="A444" s="59">
        <v>14.1</v>
      </c>
      <c r="B444" s="75" t="s">
        <v>454</v>
      </c>
      <c r="C444" s="33"/>
      <c r="D444" s="65"/>
      <c r="E444" s="65"/>
      <c r="F444" s="65"/>
      <c r="G444" s="65"/>
      <c r="H444" s="65"/>
      <c r="I444" s="65"/>
      <c r="J444" s="65"/>
      <c r="K444" s="65"/>
      <c r="L444" s="65"/>
      <c r="M444" s="65"/>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c r="AP444" s="66"/>
      <c r="AQ444" s="66"/>
      <c r="AR444" s="66"/>
      <c r="AS444" s="66"/>
      <c r="AT444" s="66"/>
      <c r="AU444" s="66"/>
      <c r="AV444" s="66"/>
      <c r="AW444" s="66"/>
      <c r="AX444" s="66"/>
      <c r="AY444" s="66"/>
      <c r="AZ444" s="66"/>
      <c r="BA444" s="66"/>
      <c r="BB444" s="66"/>
      <c r="BC444" s="66"/>
      <c r="IA444" s="21">
        <v>14.1</v>
      </c>
      <c r="IB444" s="21" t="s">
        <v>454</v>
      </c>
      <c r="IE444" s="22"/>
      <c r="IF444" s="22"/>
      <c r="IG444" s="22"/>
      <c r="IH444" s="22"/>
      <c r="II444" s="22"/>
    </row>
    <row r="445" spans="1:243" s="21" customFormat="1" ht="42.75">
      <c r="A445" s="57">
        <v>14.11</v>
      </c>
      <c r="B445" s="75" t="s">
        <v>455</v>
      </c>
      <c r="C445" s="33"/>
      <c r="D445" s="76">
        <v>1</v>
      </c>
      <c r="E445" s="77" t="s">
        <v>46</v>
      </c>
      <c r="F445" s="58">
        <v>3747.83</v>
      </c>
      <c r="G445" s="43"/>
      <c r="H445" s="37"/>
      <c r="I445" s="38" t="s">
        <v>33</v>
      </c>
      <c r="J445" s="39">
        <f t="shared" si="28"/>
        <v>1</v>
      </c>
      <c r="K445" s="37" t="s">
        <v>34</v>
      </c>
      <c r="L445" s="37" t="s">
        <v>4</v>
      </c>
      <c r="M445" s="40"/>
      <c r="N445" s="49"/>
      <c r="O445" s="49"/>
      <c r="P445" s="50"/>
      <c r="Q445" s="49"/>
      <c r="R445" s="49"/>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2">
        <f t="shared" si="29"/>
        <v>3747.83</v>
      </c>
      <c r="BB445" s="51">
        <f t="shared" si="30"/>
        <v>3747.83</v>
      </c>
      <c r="BC445" s="56" t="str">
        <f t="shared" si="31"/>
        <v>INR  Three Thousand Seven Hundred &amp; Forty Seven  and Paise Eighty Three Only</v>
      </c>
      <c r="IA445" s="21">
        <v>14.11</v>
      </c>
      <c r="IB445" s="21" t="s">
        <v>455</v>
      </c>
      <c r="ID445" s="21">
        <v>1</v>
      </c>
      <c r="IE445" s="22" t="s">
        <v>46</v>
      </c>
      <c r="IF445" s="22"/>
      <c r="IG445" s="22"/>
      <c r="IH445" s="22"/>
      <c r="II445" s="22"/>
    </row>
    <row r="446" spans="1:243" s="21" customFormat="1" ht="94.5">
      <c r="A446" s="57">
        <v>14.12</v>
      </c>
      <c r="B446" s="75" t="s">
        <v>456</v>
      </c>
      <c r="C446" s="33"/>
      <c r="D446" s="76">
        <v>12</v>
      </c>
      <c r="E446" s="77" t="s">
        <v>46</v>
      </c>
      <c r="F446" s="58">
        <v>262.47</v>
      </c>
      <c r="G446" s="43"/>
      <c r="H446" s="37"/>
      <c r="I446" s="38" t="s">
        <v>33</v>
      </c>
      <c r="J446" s="39">
        <f t="shared" si="28"/>
        <v>1</v>
      </c>
      <c r="K446" s="37" t="s">
        <v>34</v>
      </c>
      <c r="L446" s="37" t="s">
        <v>4</v>
      </c>
      <c r="M446" s="40"/>
      <c r="N446" s="49"/>
      <c r="O446" s="49"/>
      <c r="P446" s="50"/>
      <c r="Q446" s="49"/>
      <c r="R446" s="49"/>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2">
        <f t="shared" si="29"/>
        <v>3149.64</v>
      </c>
      <c r="BB446" s="51">
        <f t="shared" si="30"/>
        <v>3149.64</v>
      </c>
      <c r="BC446" s="56" t="str">
        <f t="shared" si="31"/>
        <v>INR  Three Thousand One Hundred &amp; Forty Nine  and Paise Sixty Four Only</v>
      </c>
      <c r="IA446" s="21">
        <v>14.12</v>
      </c>
      <c r="IB446" s="21" t="s">
        <v>456</v>
      </c>
      <c r="ID446" s="21">
        <v>12</v>
      </c>
      <c r="IE446" s="22" t="s">
        <v>46</v>
      </c>
      <c r="IF446" s="22"/>
      <c r="IG446" s="22"/>
      <c r="IH446" s="22"/>
      <c r="II446" s="22"/>
    </row>
    <row r="447" spans="1:243" s="21" customFormat="1" ht="78.75">
      <c r="A447" s="57">
        <v>14.13</v>
      </c>
      <c r="B447" s="75" t="s">
        <v>457</v>
      </c>
      <c r="C447" s="33"/>
      <c r="D447" s="65"/>
      <c r="E447" s="65"/>
      <c r="F447" s="65"/>
      <c r="G447" s="65"/>
      <c r="H447" s="65"/>
      <c r="I447" s="65"/>
      <c r="J447" s="65"/>
      <c r="K447" s="65"/>
      <c r="L447" s="65"/>
      <c r="M447" s="65"/>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c r="AP447" s="66"/>
      <c r="AQ447" s="66"/>
      <c r="AR447" s="66"/>
      <c r="AS447" s="66"/>
      <c r="AT447" s="66"/>
      <c r="AU447" s="66"/>
      <c r="AV447" s="66"/>
      <c r="AW447" s="66"/>
      <c r="AX447" s="66"/>
      <c r="AY447" s="66"/>
      <c r="AZ447" s="66"/>
      <c r="BA447" s="66"/>
      <c r="BB447" s="66"/>
      <c r="BC447" s="66"/>
      <c r="IA447" s="21">
        <v>14.13</v>
      </c>
      <c r="IB447" s="21" t="s">
        <v>457</v>
      </c>
      <c r="IE447" s="22"/>
      <c r="IF447" s="22"/>
      <c r="IG447" s="22"/>
      <c r="IH447" s="22"/>
      <c r="II447" s="22"/>
    </row>
    <row r="448" spans="1:243" s="21" customFormat="1" ht="42.75">
      <c r="A448" s="57">
        <v>14.14</v>
      </c>
      <c r="B448" s="75" t="s">
        <v>458</v>
      </c>
      <c r="C448" s="33"/>
      <c r="D448" s="76">
        <v>6</v>
      </c>
      <c r="E448" s="77" t="s">
        <v>46</v>
      </c>
      <c r="F448" s="58">
        <v>897.02</v>
      </c>
      <c r="G448" s="43"/>
      <c r="H448" s="37"/>
      <c r="I448" s="38" t="s">
        <v>33</v>
      </c>
      <c r="J448" s="39">
        <f aca="true" t="shared" si="32" ref="J447:J510">IF(I448="Less(-)",-1,1)</f>
        <v>1</v>
      </c>
      <c r="K448" s="37" t="s">
        <v>34</v>
      </c>
      <c r="L448" s="37" t="s">
        <v>4</v>
      </c>
      <c r="M448" s="40"/>
      <c r="N448" s="49"/>
      <c r="O448" s="49"/>
      <c r="P448" s="50"/>
      <c r="Q448" s="49"/>
      <c r="R448" s="49"/>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2">
        <f aca="true" t="shared" si="33" ref="BA447:BA510">total_amount_ba($B$2,$D$2,D448,F448,J448,K448,M448)</f>
        <v>5382.12</v>
      </c>
      <c r="BB448" s="51">
        <f aca="true" t="shared" si="34" ref="BB447:BB510">BA448+SUM(N448:AZ448)</f>
        <v>5382.12</v>
      </c>
      <c r="BC448" s="56" t="str">
        <f aca="true" t="shared" si="35" ref="BC447:BC510">SpellNumber(L448,BB448)</f>
        <v>INR  Five Thousand Three Hundred &amp; Eighty Two  and Paise Twelve Only</v>
      </c>
      <c r="IA448" s="21">
        <v>14.14</v>
      </c>
      <c r="IB448" s="21" t="s">
        <v>458</v>
      </c>
      <c r="ID448" s="21">
        <v>6</v>
      </c>
      <c r="IE448" s="22" t="s">
        <v>46</v>
      </c>
      <c r="IF448" s="22"/>
      <c r="IG448" s="22"/>
      <c r="IH448" s="22"/>
      <c r="II448" s="22"/>
    </row>
    <row r="449" spans="1:243" s="21" customFormat="1" ht="47.25">
      <c r="A449" s="57">
        <v>14.15</v>
      </c>
      <c r="B449" s="75" t="s">
        <v>459</v>
      </c>
      <c r="C449" s="33"/>
      <c r="D449" s="65"/>
      <c r="E449" s="65"/>
      <c r="F449" s="65"/>
      <c r="G449" s="65"/>
      <c r="H449" s="65"/>
      <c r="I449" s="65"/>
      <c r="J449" s="65"/>
      <c r="K449" s="65"/>
      <c r="L449" s="65"/>
      <c r="M449" s="65"/>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c r="AP449" s="66"/>
      <c r="AQ449" s="66"/>
      <c r="AR449" s="66"/>
      <c r="AS449" s="66"/>
      <c r="AT449" s="66"/>
      <c r="AU449" s="66"/>
      <c r="AV449" s="66"/>
      <c r="AW449" s="66"/>
      <c r="AX449" s="66"/>
      <c r="AY449" s="66"/>
      <c r="AZ449" s="66"/>
      <c r="BA449" s="66"/>
      <c r="BB449" s="66"/>
      <c r="BC449" s="66"/>
      <c r="IA449" s="21">
        <v>14.15</v>
      </c>
      <c r="IB449" s="21" t="s">
        <v>459</v>
      </c>
      <c r="IE449" s="22"/>
      <c r="IF449" s="22"/>
      <c r="IG449" s="22"/>
      <c r="IH449" s="22"/>
      <c r="II449" s="22"/>
    </row>
    <row r="450" spans="1:243" s="21" customFormat="1" ht="28.5">
      <c r="A450" s="57">
        <v>14.16</v>
      </c>
      <c r="B450" s="75" t="s">
        <v>460</v>
      </c>
      <c r="C450" s="33"/>
      <c r="D450" s="76">
        <v>6</v>
      </c>
      <c r="E450" s="77" t="s">
        <v>46</v>
      </c>
      <c r="F450" s="58">
        <v>514.29</v>
      </c>
      <c r="G450" s="43"/>
      <c r="H450" s="37"/>
      <c r="I450" s="38" t="s">
        <v>33</v>
      </c>
      <c r="J450" s="39">
        <f t="shared" si="32"/>
        <v>1</v>
      </c>
      <c r="K450" s="37" t="s">
        <v>34</v>
      </c>
      <c r="L450" s="37" t="s">
        <v>4</v>
      </c>
      <c r="M450" s="40"/>
      <c r="N450" s="49"/>
      <c r="O450" s="49"/>
      <c r="P450" s="50"/>
      <c r="Q450" s="49"/>
      <c r="R450" s="49"/>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2">
        <f t="shared" si="33"/>
        <v>3085.74</v>
      </c>
      <c r="BB450" s="51">
        <f t="shared" si="34"/>
        <v>3085.74</v>
      </c>
      <c r="BC450" s="56" t="str">
        <f t="shared" si="35"/>
        <v>INR  Three Thousand  &amp;Eighty Five  and Paise Seventy Four Only</v>
      </c>
      <c r="IA450" s="21">
        <v>14.16</v>
      </c>
      <c r="IB450" s="21" t="s">
        <v>460</v>
      </c>
      <c r="ID450" s="21">
        <v>6</v>
      </c>
      <c r="IE450" s="22" t="s">
        <v>46</v>
      </c>
      <c r="IF450" s="22"/>
      <c r="IG450" s="22"/>
      <c r="IH450" s="22"/>
      <c r="II450" s="22"/>
    </row>
    <row r="451" spans="1:243" s="21" customFormat="1" ht="63">
      <c r="A451" s="57">
        <v>14.17</v>
      </c>
      <c r="B451" s="75" t="s">
        <v>461</v>
      </c>
      <c r="C451" s="33"/>
      <c r="D451" s="76">
        <v>18</v>
      </c>
      <c r="E451" s="77" t="s">
        <v>46</v>
      </c>
      <c r="F451" s="58">
        <v>777.07</v>
      </c>
      <c r="G451" s="43"/>
      <c r="H451" s="37"/>
      <c r="I451" s="38" t="s">
        <v>33</v>
      </c>
      <c r="J451" s="39">
        <f t="shared" si="32"/>
        <v>1</v>
      </c>
      <c r="K451" s="37" t="s">
        <v>34</v>
      </c>
      <c r="L451" s="37" t="s">
        <v>4</v>
      </c>
      <c r="M451" s="40"/>
      <c r="N451" s="49"/>
      <c r="O451" s="49"/>
      <c r="P451" s="50"/>
      <c r="Q451" s="49"/>
      <c r="R451" s="49"/>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2">
        <f t="shared" si="33"/>
        <v>13987.26</v>
      </c>
      <c r="BB451" s="51">
        <f t="shared" si="34"/>
        <v>13987.26</v>
      </c>
      <c r="BC451" s="56" t="str">
        <f t="shared" si="35"/>
        <v>INR  Thirteen Thousand Nine Hundred &amp; Eighty Seven  and Paise Twenty Six Only</v>
      </c>
      <c r="IA451" s="21">
        <v>14.17</v>
      </c>
      <c r="IB451" s="21" t="s">
        <v>461</v>
      </c>
      <c r="ID451" s="21">
        <v>18</v>
      </c>
      <c r="IE451" s="22" t="s">
        <v>46</v>
      </c>
      <c r="IF451" s="22"/>
      <c r="IG451" s="22"/>
      <c r="IH451" s="22"/>
      <c r="II451" s="22"/>
    </row>
    <row r="452" spans="1:243" s="21" customFormat="1" ht="63">
      <c r="A452" s="57">
        <v>14.18</v>
      </c>
      <c r="B452" s="75" t="s">
        <v>462</v>
      </c>
      <c r="C452" s="33"/>
      <c r="D452" s="76">
        <v>2</v>
      </c>
      <c r="E452" s="77" t="s">
        <v>46</v>
      </c>
      <c r="F452" s="58">
        <v>5365.32</v>
      </c>
      <c r="G452" s="43"/>
      <c r="H452" s="37"/>
      <c r="I452" s="38" t="s">
        <v>33</v>
      </c>
      <c r="J452" s="39">
        <f t="shared" si="32"/>
        <v>1</v>
      </c>
      <c r="K452" s="37" t="s">
        <v>34</v>
      </c>
      <c r="L452" s="37" t="s">
        <v>4</v>
      </c>
      <c r="M452" s="40"/>
      <c r="N452" s="49"/>
      <c r="O452" s="49"/>
      <c r="P452" s="50"/>
      <c r="Q452" s="49"/>
      <c r="R452" s="49"/>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2">
        <f t="shared" si="33"/>
        <v>10730.64</v>
      </c>
      <c r="BB452" s="51">
        <f t="shared" si="34"/>
        <v>10730.64</v>
      </c>
      <c r="BC452" s="56" t="str">
        <f t="shared" si="35"/>
        <v>INR  Ten Thousand Seven Hundred &amp; Thirty  and Paise Sixty Four Only</v>
      </c>
      <c r="IA452" s="21">
        <v>14.18</v>
      </c>
      <c r="IB452" s="21" t="s">
        <v>462</v>
      </c>
      <c r="ID452" s="21">
        <v>2</v>
      </c>
      <c r="IE452" s="22" t="s">
        <v>46</v>
      </c>
      <c r="IF452" s="22"/>
      <c r="IG452" s="22"/>
      <c r="IH452" s="22"/>
      <c r="II452" s="22"/>
    </row>
    <row r="453" spans="1:243" s="21" customFormat="1" ht="47.25">
      <c r="A453" s="57">
        <v>14.19</v>
      </c>
      <c r="B453" s="75" t="s">
        <v>463</v>
      </c>
      <c r="C453" s="33"/>
      <c r="D453" s="65"/>
      <c r="E453" s="65"/>
      <c r="F453" s="65"/>
      <c r="G453" s="65"/>
      <c r="H453" s="65"/>
      <c r="I453" s="65"/>
      <c r="J453" s="65"/>
      <c r="K453" s="65"/>
      <c r="L453" s="65"/>
      <c r="M453" s="65"/>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c r="AP453" s="66"/>
      <c r="AQ453" s="66"/>
      <c r="AR453" s="66"/>
      <c r="AS453" s="66"/>
      <c r="AT453" s="66"/>
      <c r="AU453" s="66"/>
      <c r="AV453" s="66"/>
      <c r="AW453" s="66"/>
      <c r="AX453" s="66"/>
      <c r="AY453" s="66"/>
      <c r="AZ453" s="66"/>
      <c r="BA453" s="66"/>
      <c r="BB453" s="66"/>
      <c r="BC453" s="66"/>
      <c r="IA453" s="21">
        <v>14.19</v>
      </c>
      <c r="IB453" s="21" t="s">
        <v>463</v>
      </c>
      <c r="IE453" s="22"/>
      <c r="IF453" s="22"/>
      <c r="IG453" s="22"/>
      <c r="IH453" s="22"/>
      <c r="II453" s="22"/>
    </row>
    <row r="454" spans="1:243" s="21" customFormat="1" ht="15.75">
      <c r="A454" s="59">
        <v>14.2</v>
      </c>
      <c r="B454" s="75" t="s">
        <v>464</v>
      </c>
      <c r="C454" s="33"/>
      <c r="D454" s="65"/>
      <c r="E454" s="65"/>
      <c r="F454" s="65"/>
      <c r="G454" s="65"/>
      <c r="H454" s="65"/>
      <c r="I454" s="65"/>
      <c r="J454" s="65"/>
      <c r="K454" s="65"/>
      <c r="L454" s="65"/>
      <c r="M454" s="65"/>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c r="AQ454" s="66"/>
      <c r="AR454" s="66"/>
      <c r="AS454" s="66"/>
      <c r="AT454" s="66"/>
      <c r="AU454" s="66"/>
      <c r="AV454" s="66"/>
      <c r="AW454" s="66"/>
      <c r="AX454" s="66"/>
      <c r="AY454" s="66"/>
      <c r="AZ454" s="66"/>
      <c r="BA454" s="66"/>
      <c r="BB454" s="66"/>
      <c r="BC454" s="66"/>
      <c r="IA454" s="21">
        <v>14.2</v>
      </c>
      <c r="IB454" s="21" t="s">
        <v>464</v>
      </c>
      <c r="IE454" s="22"/>
      <c r="IF454" s="22"/>
      <c r="IG454" s="22"/>
      <c r="IH454" s="22"/>
      <c r="II454" s="22"/>
    </row>
    <row r="455" spans="1:243" s="21" customFormat="1" ht="42.75">
      <c r="A455" s="57">
        <v>14.21</v>
      </c>
      <c r="B455" s="75" t="s">
        <v>465</v>
      </c>
      <c r="C455" s="33"/>
      <c r="D455" s="76">
        <v>24</v>
      </c>
      <c r="E455" s="77" t="s">
        <v>46</v>
      </c>
      <c r="F455" s="58">
        <v>91.49</v>
      </c>
      <c r="G455" s="43"/>
      <c r="H455" s="37"/>
      <c r="I455" s="38" t="s">
        <v>33</v>
      </c>
      <c r="J455" s="39">
        <f t="shared" si="32"/>
        <v>1</v>
      </c>
      <c r="K455" s="37" t="s">
        <v>34</v>
      </c>
      <c r="L455" s="37" t="s">
        <v>4</v>
      </c>
      <c r="M455" s="40"/>
      <c r="N455" s="49"/>
      <c r="O455" s="49"/>
      <c r="P455" s="50"/>
      <c r="Q455" s="49"/>
      <c r="R455" s="49"/>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2">
        <f t="shared" si="33"/>
        <v>2195.76</v>
      </c>
      <c r="BB455" s="51">
        <f t="shared" si="34"/>
        <v>2195.76</v>
      </c>
      <c r="BC455" s="56" t="str">
        <f t="shared" si="35"/>
        <v>INR  Two Thousand One Hundred &amp; Ninety Five  and Paise Seventy Six Only</v>
      </c>
      <c r="IA455" s="21">
        <v>14.21</v>
      </c>
      <c r="IB455" s="21" t="s">
        <v>465</v>
      </c>
      <c r="ID455" s="21">
        <v>24</v>
      </c>
      <c r="IE455" s="22" t="s">
        <v>46</v>
      </c>
      <c r="IF455" s="22"/>
      <c r="IG455" s="22"/>
      <c r="IH455" s="22"/>
      <c r="II455" s="22"/>
    </row>
    <row r="456" spans="1:243" s="21" customFormat="1" ht="94.5">
      <c r="A456" s="57">
        <v>14.22</v>
      </c>
      <c r="B456" s="75" t="s">
        <v>466</v>
      </c>
      <c r="C456" s="33"/>
      <c r="D456" s="76">
        <v>2</v>
      </c>
      <c r="E456" s="77" t="s">
        <v>46</v>
      </c>
      <c r="F456" s="58">
        <v>1237.31</v>
      </c>
      <c r="G456" s="43"/>
      <c r="H456" s="37"/>
      <c r="I456" s="38" t="s">
        <v>33</v>
      </c>
      <c r="J456" s="39">
        <f t="shared" si="32"/>
        <v>1</v>
      </c>
      <c r="K456" s="37" t="s">
        <v>34</v>
      </c>
      <c r="L456" s="37" t="s">
        <v>4</v>
      </c>
      <c r="M456" s="40"/>
      <c r="N456" s="49"/>
      <c r="O456" s="49"/>
      <c r="P456" s="50"/>
      <c r="Q456" s="49"/>
      <c r="R456" s="49"/>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c r="AT456" s="50"/>
      <c r="AU456" s="50"/>
      <c r="AV456" s="50"/>
      <c r="AW456" s="50"/>
      <c r="AX456" s="50"/>
      <c r="AY456" s="50"/>
      <c r="AZ456" s="50"/>
      <c r="BA456" s="52">
        <f t="shared" si="33"/>
        <v>2474.62</v>
      </c>
      <c r="BB456" s="51">
        <f t="shared" si="34"/>
        <v>2474.62</v>
      </c>
      <c r="BC456" s="56" t="str">
        <f t="shared" si="35"/>
        <v>INR  Two Thousand Four Hundred &amp; Seventy Four  and Paise Sixty Two Only</v>
      </c>
      <c r="IA456" s="21">
        <v>14.22</v>
      </c>
      <c r="IB456" s="21" t="s">
        <v>466</v>
      </c>
      <c r="ID456" s="21">
        <v>2</v>
      </c>
      <c r="IE456" s="22" t="s">
        <v>46</v>
      </c>
      <c r="IF456" s="22"/>
      <c r="IG456" s="22"/>
      <c r="IH456" s="22"/>
      <c r="II456" s="22"/>
    </row>
    <row r="457" spans="1:243" s="21" customFormat="1" ht="31.5">
      <c r="A457" s="57">
        <v>14.23</v>
      </c>
      <c r="B457" s="75" t="s">
        <v>467</v>
      </c>
      <c r="C457" s="33"/>
      <c r="D457" s="65"/>
      <c r="E457" s="65"/>
      <c r="F457" s="65"/>
      <c r="G457" s="65"/>
      <c r="H457" s="65"/>
      <c r="I457" s="65"/>
      <c r="J457" s="65"/>
      <c r="K457" s="65"/>
      <c r="L457" s="65"/>
      <c r="M457" s="65"/>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c r="AQ457" s="66"/>
      <c r="AR457" s="66"/>
      <c r="AS457" s="66"/>
      <c r="AT457" s="66"/>
      <c r="AU457" s="66"/>
      <c r="AV457" s="66"/>
      <c r="AW457" s="66"/>
      <c r="AX457" s="66"/>
      <c r="AY457" s="66"/>
      <c r="AZ457" s="66"/>
      <c r="BA457" s="66"/>
      <c r="BB457" s="66"/>
      <c r="BC457" s="66"/>
      <c r="IA457" s="21">
        <v>14.23</v>
      </c>
      <c r="IB457" s="21" t="s">
        <v>467</v>
      </c>
      <c r="IE457" s="22"/>
      <c r="IF457" s="22"/>
      <c r="IG457" s="22"/>
      <c r="IH457" s="22"/>
      <c r="II457" s="22"/>
    </row>
    <row r="458" spans="1:243" s="21" customFormat="1" ht="42.75">
      <c r="A458" s="57">
        <v>14.24</v>
      </c>
      <c r="B458" s="75" t="s">
        <v>468</v>
      </c>
      <c r="C458" s="33"/>
      <c r="D458" s="76">
        <v>2</v>
      </c>
      <c r="E458" s="77" t="s">
        <v>46</v>
      </c>
      <c r="F458" s="58">
        <v>596.93</v>
      </c>
      <c r="G458" s="43"/>
      <c r="H458" s="37"/>
      <c r="I458" s="38" t="s">
        <v>33</v>
      </c>
      <c r="J458" s="39">
        <f t="shared" si="32"/>
        <v>1</v>
      </c>
      <c r="K458" s="37" t="s">
        <v>34</v>
      </c>
      <c r="L458" s="37" t="s">
        <v>4</v>
      </c>
      <c r="M458" s="40"/>
      <c r="N458" s="49"/>
      <c r="O458" s="49"/>
      <c r="P458" s="50"/>
      <c r="Q458" s="49"/>
      <c r="R458" s="49"/>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2">
        <f t="shared" si="33"/>
        <v>1193.86</v>
      </c>
      <c r="BB458" s="51">
        <f t="shared" si="34"/>
        <v>1193.86</v>
      </c>
      <c r="BC458" s="56" t="str">
        <f t="shared" si="35"/>
        <v>INR  One Thousand One Hundred &amp; Ninety Three  and Paise Eighty Six Only</v>
      </c>
      <c r="IA458" s="21">
        <v>14.24</v>
      </c>
      <c r="IB458" s="21" t="s">
        <v>468</v>
      </c>
      <c r="ID458" s="21">
        <v>2</v>
      </c>
      <c r="IE458" s="22" t="s">
        <v>46</v>
      </c>
      <c r="IF458" s="22"/>
      <c r="IG458" s="22"/>
      <c r="IH458" s="22"/>
      <c r="II458" s="22"/>
    </row>
    <row r="459" spans="1:243" s="21" customFormat="1" ht="31.5">
      <c r="A459" s="57">
        <v>14.25</v>
      </c>
      <c r="B459" s="75" t="s">
        <v>469</v>
      </c>
      <c r="C459" s="33"/>
      <c r="D459" s="65"/>
      <c r="E459" s="65"/>
      <c r="F459" s="65"/>
      <c r="G459" s="65"/>
      <c r="H459" s="65"/>
      <c r="I459" s="65"/>
      <c r="J459" s="65"/>
      <c r="K459" s="65"/>
      <c r="L459" s="65"/>
      <c r="M459" s="65"/>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c r="AP459" s="66"/>
      <c r="AQ459" s="66"/>
      <c r="AR459" s="66"/>
      <c r="AS459" s="66"/>
      <c r="AT459" s="66"/>
      <c r="AU459" s="66"/>
      <c r="AV459" s="66"/>
      <c r="AW459" s="66"/>
      <c r="AX459" s="66"/>
      <c r="AY459" s="66"/>
      <c r="AZ459" s="66"/>
      <c r="BA459" s="66"/>
      <c r="BB459" s="66"/>
      <c r="BC459" s="66"/>
      <c r="IA459" s="21">
        <v>14.25</v>
      </c>
      <c r="IB459" s="21" t="s">
        <v>469</v>
      </c>
      <c r="IE459" s="22"/>
      <c r="IF459" s="22"/>
      <c r="IG459" s="22"/>
      <c r="IH459" s="22"/>
      <c r="II459" s="22"/>
    </row>
    <row r="460" spans="1:243" s="21" customFormat="1" ht="15.75">
      <c r="A460" s="57">
        <v>14.26</v>
      </c>
      <c r="B460" s="75" t="s">
        <v>470</v>
      </c>
      <c r="C460" s="33"/>
      <c r="D460" s="65"/>
      <c r="E460" s="65"/>
      <c r="F460" s="65"/>
      <c r="G460" s="65"/>
      <c r="H460" s="65"/>
      <c r="I460" s="65"/>
      <c r="J460" s="65"/>
      <c r="K460" s="65"/>
      <c r="L460" s="65"/>
      <c r="M460" s="65"/>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c r="AP460" s="66"/>
      <c r="AQ460" s="66"/>
      <c r="AR460" s="66"/>
      <c r="AS460" s="66"/>
      <c r="AT460" s="66"/>
      <c r="AU460" s="66"/>
      <c r="AV460" s="66"/>
      <c r="AW460" s="66"/>
      <c r="AX460" s="66"/>
      <c r="AY460" s="66"/>
      <c r="AZ460" s="66"/>
      <c r="BA460" s="66"/>
      <c r="BB460" s="66"/>
      <c r="BC460" s="66"/>
      <c r="IA460" s="21">
        <v>14.26</v>
      </c>
      <c r="IB460" s="21" t="s">
        <v>470</v>
      </c>
      <c r="IE460" s="22"/>
      <c r="IF460" s="22"/>
      <c r="IG460" s="22"/>
      <c r="IH460" s="22"/>
      <c r="II460" s="22"/>
    </row>
    <row r="461" spans="1:243" s="21" customFormat="1" ht="42.75">
      <c r="A461" s="57">
        <v>14.27</v>
      </c>
      <c r="B461" s="75" t="s">
        <v>471</v>
      </c>
      <c r="C461" s="33"/>
      <c r="D461" s="76">
        <v>20</v>
      </c>
      <c r="E461" s="77" t="s">
        <v>43</v>
      </c>
      <c r="F461" s="58">
        <v>944.67</v>
      </c>
      <c r="G461" s="43"/>
      <c r="H461" s="37"/>
      <c r="I461" s="38" t="s">
        <v>33</v>
      </c>
      <c r="J461" s="39">
        <f t="shared" si="32"/>
        <v>1</v>
      </c>
      <c r="K461" s="37" t="s">
        <v>34</v>
      </c>
      <c r="L461" s="37" t="s">
        <v>4</v>
      </c>
      <c r="M461" s="40"/>
      <c r="N461" s="49"/>
      <c r="O461" s="49"/>
      <c r="P461" s="50"/>
      <c r="Q461" s="49"/>
      <c r="R461" s="49"/>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2">
        <f t="shared" si="33"/>
        <v>18893.4</v>
      </c>
      <c r="BB461" s="51">
        <f t="shared" si="34"/>
        <v>18893.4</v>
      </c>
      <c r="BC461" s="56" t="str">
        <f t="shared" si="35"/>
        <v>INR  Eighteen Thousand Eight Hundred &amp; Ninety Three  and Paise Forty Only</v>
      </c>
      <c r="IA461" s="21">
        <v>14.27</v>
      </c>
      <c r="IB461" s="21" t="s">
        <v>471</v>
      </c>
      <c r="ID461" s="21">
        <v>20</v>
      </c>
      <c r="IE461" s="22" t="s">
        <v>43</v>
      </c>
      <c r="IF461" s="22"/>
      <c r="IG461" s="22"/>
      <c r="IH461" s="22"/>
      <c r="II461" s="22"/>
    </row>
    <row r="462" spans="1:243" s="21" customFormat="1" ht="15.75">
      <c r="A462" s="57">
        <v>14.28</v>
      </c>
      <c r="B462" s="75" t="s">
        <v>472</v>
      </c>
      <c r="C462" s="33"/>
      <c r="D462" s="65"/>
      <c r="E462" s="65"/>
      <c r="F462" s="65"/>
      <c r="G462" s="65"/>
      <c r="H462" s="65"/>
      <c r="I462" s="65"/>
      <c r="J462" s="65"/>
      <c r="K462" s="65"/>
      <c r="L462" s="65"/>
      <c r="M462" s="65"/>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c r="AS462" s="66"/>
      <c r="AT462" s="66"/>
      <c r="AU462" s="66"/>
      <c r="AV462" s="66"/>
      <c r="AW462" s="66"/>
      <c r="AX462" s="66"/>
      <c r="AY462" s="66"/>
      <c r="AZ462" s="66"/>
      <c r="BA462" s="66"/>
      <c r="BB462" s="66"/>
      <c r="BC462" s="66"/>
      <c r="IA462" s="21">
        <v>14.28</v>
      </c>
      <c r="IB462" s="21" t="s">
        <v>472</v>
      </c>
      <c r="IE462" s="22"/>
      <c r="IF462" s="22"/>
      <c r="IG462" s="22"/>
      <c r="IH462" s="22"/>
      <c r="II462" s="22"/>
    </row>
    <row r="463" spans="1:243" s="21" customFormat="1" ht="42.75">
      <c r="A463" s="57">
        <v>14.29</v>
      </c>
      <c r="B463" s="75" t="s">
        <v>473</v>
      </c>
      <c r="C463" s="33"/>
      <c r="D463" s="76">
        <v>5</v>
      </c>
      <c r="E463" s="77" t="s">
        <v>43</v>
      </c>
      <c r="F463" s="58">
        <v>913.72</v>
      </c>
      <c r="G463" s="43"/>
      <c r="H463" s="37"/>
      <c r="I463" s="38" t="s">
        <v>33</v>
      </c>
      <c r="J463" s="39">
        <f t="shared" si="32"/>
        <v>1</v>
      </c>
      <c r="K463" s="37" t="s">
        <v>34</v>
      </c>
      <c r="L463" s="37" t="s">
        <v>4</v>
      </c>
      <c r="M463" s="40"/>
      <c r="N463" s="49"/>
      <c r="O463" s="49"/>
      <c r="P463" s="50"/>
      <c r="Q463" s="49"/>
      <c r="R463" s="49"/>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2">
        <f t="shared" si="33"/>
        <v>4568.6</v>
      </c>
      <c r="BB463" s="51">
        <f t="shared" si="34"/>
        <v>4568.6</v>
      </c>
      <c r="BC463" s="56" t="str">
        <f t="shared" si="35"/>
        <v>INR  Four Thousand Five Hundred &amp; Sixty Eight  and Paise Sixty Only</v>
      </c>
      <c r="IA463" s="21">
        <v>14.29</v>
      </c>
      <c r="IB463" s="21" t="s">
        <v>473</v>
      </c>
      <c r="ID463" s="21">
        <v>5</v>
      </c>
      <c r="IE463" s="22" t="s">
        <v>43</v>
      </c>
      <c r="IF463" s="22"/>
      <c r="IG463" s="22"/>
      <c r="IH463" s="22"/>
      <c r="II463" s="22"/>
    </row>
    <row r="464" spans="1:243" s="21" customFormat="1" ht="157.5">
      <c r="A464" s="59">
        <v>14.3</v>
      </c>
      <c r="B464" s="75" t="s">
        <v>474</v>
      </c>
      <c r="C464" s="33"/>
      <c r="D464" s="65"/>
      <c r="E464" s="65"/>
      <c r="F464" s="65"/>
      <c r="G464" s="65"/>
      <c r="H464" s="65"/>
      <c r="I464" s="65"/>
      <c r="J464" s="65"/>
      <c r="K464" s="65"/>
      <c r="L464" s="65"/>
      <c r="M464" s="65"/>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c r="AP464" s="66"/>
      <c r="AQ464" s="66"/>
      <c r="AR464" s="66"/>
      <c r="AS464" s="66"/>
      <c r="AT464" s="66"/>
      <c r="AU464" s="66"/>
      <c r="AV464" s="66"/>
      <c r="AW464" s="66"/>
      <c r="AX464" s="66"/>
      <c r="AY464" s="66"/>
      <c r="AZ464" s="66"/>
      <c r="BA464" s="66"/>
      <c r="BB464" s="66"/>
      <c r="BC464" s="66"/>
      <c r="IA464" s="21">
        <v>14.3</v>
      </c>
      <c r="IB464" s="21" t="s">
        <v>474</v>
      </c>
      <c r="IE464" s="22"/>
      <c r="IF464" s="22"/>
      <c r="IG464" s="22"/>
      <c r="IH464" s="22"/>
      <c r="II464" s="22"/>
    </row>
    <row r="465" spans="1:243" s="21" customFormat="1" ht="42.75">
      <c r="A465" s="57">
        <v>14.31</v>
      </c>
      <c r="B465" s="75" t="s">
        <v>475</v>
      </c>
      <c r="C465" s="33"/>
      <c r="D465" s="76">
        <v>6</v>
      </c>
      <c r="E465" s="77" t="s">
        <v>46</v>
      </c>
      <c r="F465" s="58">
        <v>270.45</v>
      </c>
      <c r="G465" s="43"/>
      <c r="H465" s="37"/>
      <c r="I465" s="38" t="s">
        <v>33</v>
      </c>
      <c r="J465" s="39">
        <f t="shared" si="32"/>
        <v>1</v>
      </c>
      <c r="K465" s="37" t="s">
        <v>34</v>
      </c>
      <c r="L465" s="37" t="s">
        <v>4</v>
      </c>
      <c r="M465" s="40"/>
      <c r="N465" s="49"/>
      <c r="O465" s="49"/>
      <c r="P465" s="50"/>
      <c r="Q465" s="49"/>
      <c r="R465" s="49"/>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2">
        <f t="shared" si="33"/>
        <v>1622.7</v>
      </c>
      <c r="BB465" s="51">
        <f t="shared" si="34"/>
        <v>1622.7</v>
      </c>
      <c r="BC465" s="56" t="str">
        <f t="shared" si="35"/>
        <v>INR  One Thousand Six Hundred &amp; Twenty Two  and Paise Seventy Only</v>
      </c>
      <c r="IA465" s="21">
        <v>14.31</v>
      </c>
      <c r="IB465" s="21" t="s">
        <v>475</v>
      </c>
      <c r="ID465" s="21">
        <v>6</v>
      </c>
      <c r="IE465" s="22" t="s">
        <v>46</v>
      </c>
      <c r="IF465" s="22"/>
      <c r="IG465" s="22"/>
      <c r="IH465" s="22"/>
      <c r="II465" s="22"/>
    </row>
    <row r="466" spans="1:243" s="21" customFormat="1" ht="63">
      <c r="A466" s="57">
        <v>14.32</v>
      </c>
      <c r="B466" s="75" t="s">
        <v>476</v>
      </c>
      <c r="C466" s="33"/>
      <c r="D466" s="65"/>
      <c r="E466" s="65"/>
      <c r="F466" s="65"/>
      <c r="G466" s="65"/>
      <c r="H466" s="65"/>
      <c r="I466" s="65"/>
      <c r="J466" s="65"/>
      <c r="K466" s="65"/>
      <c r="L466" s="65"/>
      <c r="M466" s="65"/>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c r="AP466" s="66"/>
      <c r="AQ466" s="66"/>
      <c r="AR466" s="66"/>
      <c r="AS466" s="66"/>
      <c r="AT466" s="66"/>
      <c r="AU466" s="66"/>
      <c r="AV466" s="66"/>
      <c r="AW466" s="66"/>
      <c r="AX466" s="66"/>
      <c r="AY466" s="66"/>
      <c r="AZ466" s="66"/>
      <c r="BA466" s="66"/>
      <c r="BB466" s="66"/>
      <c r="BC466" s="66"/>
      <c r="IA466" s="21">
        <v>14.32</v>
      </c>
      <c r="IB466" s="21" t="s">
        <v>476</v>
      </c>
      <c r="IE466" s="22"/>
      <c r="IF466" s="22"/>
      <c r="IG466" s="22"/>
      <c r="IH466" s="22"/>
      <c r="II466" s="22"/>
    </row>
    <row r="467" spans="1:243" s="21" customFormat="1" ht="15.75">
      <c r="A467" s="59">
        <v>14.33</v>
      </c>
      <c r="B467" s="75" t="s">
        <v>470</v>
      </c>
      <c r="C467" s="33"/>
      <c r="D467" s="65"/>
      <c r="E467" s="65"/>
      <c r="F467" s="65"/>
      <c r="G467" s="65"/>
      <c r="H467" s="65"/>
      <c r="I467" s="65"/>
      <c r="J467" s="65"/>
      <c r="K467" s="65"/>
      <c r="L467" s="65"/>
      <c r="M467" s="65"/>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c r="AP467" s="66"/>
      <c r="AQ467" s="66"/>
      <c r="AR467" s="66"/>
      <c r="AS467" s="66"/>
      <c r="AT467" s="66"/>
      <c r="AU467" s="66"/>
      <c r="AV467" s="66"/>
      <c r="AW467" s="66"/>
      <c r="AX467" s="66"/>
      <c r="AY467" s="66"/>
      <c r="AZ467" s="66"/>
      <c r="BA467" s="66"/>
      <c r="BB467" s="66"/>
      <c r="BC467" s="66"/>
      <c r="IA467" s="21">
        <v>14.33</v>
      </c>
      <c r="IB467" s="21" t="s">
        <v>470</v>
      </c>
      <c r="IE467" s="22"/>
      <c r="IF467" s="22"/>
      <c r="IG467" s="22"/>
      <c r="IH467" s="22"/>
      <c r="II467" s="22"/>
    </row>
    <row r="468" spans="1:243" s="21" customFormat="1" ht="42.75">
      <c r="A468" s="57">
        <v>14.34</v>
      </c>
      <c r="B468" s="75" t="s">
        <v>477</v>
      </c>
      <c r="C468" s="33"/>
      <c r="D468" s="76">
        <v>6</v>
      </c>
      <c r="E468" s="77" t="s">
        <v>46</v>
      </c>
      <c r="F468" s="58">
        <v>523.98</v>
      </c>
      <c r="G468" s="43"/>
      <c r="H468" s="37"/>
      <c r="I468" s="38" t="s">
        <v>33</v>
      </c>
      <c r="J468" s="39">
        <f t="shared" si="32"/>
        <v>1</v>
      </c>
      <c r="K468" s="37" t="s">
        <v>34</v>
      </c>
      <c r="L468" s="37" t="s">
        <v>4</v>
      </c>
      <c r="M468" s="40"/>
      <c r="N468" s="49"/>
      <c r="O468" s="49"/>
      <c r="P468" s="50"/>
      <c r="Q468" s="49"/>
      <c r="R468" s="49"/>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2">
        <f t="shared" si="33"/>
        <v>3143.88</v>
      </c>
      <c r="BB468" s="51">
        <f t="shared" si="34"/>
        <v>3143.88</v>
      </c>
      <c r="BC468" s="56" t="str">
        <f t="shared" si="35"/>
        <v>INR  Three Thousand One Hundred &amp; Forty Three  and Paise Eighty Eight Only</v>
      </c>
      <c r="IA468" s="21">
        <v>14.34</v>
      </c>
      <c r="IB468" s="21" t="s">
        <v>477</v>
      </c>
      <c r="ID468" s="21">
        <v>6</v>
      </c>
      <c r="IE468" s="22" t="s">
        <v>46</v>
      </c>
      <c r="IF468" s="22"/>
      <c r="IG468" s="22"/>
      <c r="IH468" s="22"/>
      <c r="II468" s="22"/>
    </row>
    <row r="469" spans="1:243" s="21" customFormat="1" ht="15.75">
      <c r="A469" s="57">
        <v>14.35</v>
      </c>
      <c r="B469" s="75" t="s">
        <v>478</v>
      </c>
      <c r="C469" s="33"/>
      <c r="D469" s="65"/>
      <c r="E469" s="65"/>
      <c r="F469" s="65"/>
      <c r="G469" s="65"/>
      <c r="H469" s="65"/>
      <c r="I469" s="65"/>
      <c r="J469" s="65"/>
      <c r="K469" s="65"/>
      <c r="L469" s="65"/>
      <c r="M469" s="65"/>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c r="AP469" s="66"/>
      <c r="AQ469" s="66"/>
      <c r="AR469" s="66"/>
      <c r="AS469" s="66"/>
      <c r="AT469" s="66"/>
      <c r="AU469" s="66"/>
      <c r="AV469" s="66"/>
      <c r="AW469" s="66"/>
      <c r="AX469" s="66"/>
      <c r="AY469" s="66"/>
      <c r="AZ469" s="66"/>
      <c r="BA469" s="66"/>
      <c r="BB469" s="66"/>
      <c r="BC469" s="66"/>
      <c r="IA469" s="21">
        <v>14.35</v>
      </c>
      <c r="IB469" s="21" t="s">
        <v>478</v>
      </c>
      <c r="IE469" s="22"/>
      <c r="IF469" s="22"/>
      <c r="IG469" s="22"/>
      <c r="IH469" s="22"/>
      <c r="II469" s="22"/>
    </row>
    <row r="470" spans="1:243" s="21" customFormat="1" ht="28.5">
      <c r="A470" s="59">
        <v>14.36</v>
      </c>
      <c r="B470" s="75" t="s">
        <v>479</v>
      </c>
      <c r="C470" s="33"/>
      <c r="D470" s="76">
        <v>2</v>
      </c>
      <c r="E470" s="77" t="s">
        <v>46</v>
      </c>
      <c r="F470" s="58">
        <v>397.54</v>
      </c>
      <c r="G470" s="43"/>
      <c r="H470" s="37"/>
      <c r="I470" s="38" t="s">
        <v>33</v>
      </c>
      <c r="J470" s="39">
        <f t="shared" si="32"/>
        <v>1</v>
      </c>
      <c r="K470" s="37" t="s">
        <v>34</v>
      </c>
      <c r="L470" s="37" t="s">
        <v>4</v>
      </c>
      <c r="M470" s="40"/>
      <c r="N470" s="49"/>
      <c r="O470" s="49"/>
      <c r="P470" s="50"/>
      <c r="Q470" s="49"/>
      <c r="R470" s="49"/>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2">
        <f t="shared" si="33"/>
        <v>795.08</v>
      </c>
      <c r="BB470" s="51">
        <f t="shared" si="34"/>
        <v>795.08</v>
      </c>
      <c r="BC470" s="56" t="str">
        <f t="shared" si="35"/>
        <v>INR  Seven Hundred &amp; Ninety Five  and Paise Eight Only</v>
      </c>
      <c r="IA470" s="21">
        <v>14.36</v>
      </c>
      <c r="IB470" s="21" t="s">
        <v>479</v>
      </c>
      <c r="ID470" s="21">
        <v>2</v>
      </c>
      <c r="IE470" s="22" t="s">
        <v>46</v>
      </c>
      <c r="IF470" s="22"/>
      <c r="IG470" s="22"/>
      <c r="IH470" s="22"/>
      <c r="II470" s="22"/>
    </row>
    <row r="471" spans="1:243" s="21" customFormat="1" ht="31.5">
      <c r="A471" s="57">
        <v>14.37</v>
      </c>
      <c r="B471" s="75" t="s">
        <v>480</v>
      </c>
      <c r="C471" s="33"/>
      <c r="D471" s="65"/>
      <c r="E471" s="65"/>
      <c r="F471" s="65"/>
      <c r="G471" s="65"/>
      <c r="H471" s="65"/>
      <c r="I471" s="65"/>
      <c r="J471" s="65"/>
      <c r="K471" s="65"/>
      <c r="L471" s="65"/>
      <c r="M471" s="65"/>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c r="AQ471" s="66"/>
      <c r="AR471" s="66"/>
      <c r="AS471" s="66"/>
      <c r="AT471" s="66"/>
      <c r="AU471" s="66"/>
      <c r="AV471" s="66"/>
      <c r="AW471" s="66"/>
      <c r="AX471" s="66"/>
      <c r="AY471" s="66"/>
      <c r="AZ471" s="66"/>
      <c r="BA471" s="66"/>
      <c r="BB471" s="66"/>
      <c r="BC471" s="66"/>
      <c r="IA471" s="21">
        <v>14.37</v>
      </c>
      <c r="IB471" s="21" t="s">
        <v>480</v>
      </c>
      <c r="IE471" s="22"/>
      <c r="IF471" s="22"/>
      <c r="IG471" s="22"/>
      <c r="IH471" s="22"/>
      <c r="II471" s="22"/>
    </row>
    <row r="472" spans="1:243" s="21" customFormat="1" ht="15.75">
      <c r="A472" s="57">
        <v>14.38</v>
      </c>
      <c r="B472" s="75" t="s">
        <v>470</v>
      </c>
      <c r="C472" s="33"/>
      <c r="D472" s="65"/>
      <c r="E472" s="65"/>
      <c r="F472" s="65"/>
      <c r="G472" s="65"/>
      <c r="H472" s="65"/>
      <c r="I472" s="65"/>
      <c r="J472" s="65"/>
      <c r="K472" s="65"/>
      <c r="L472" s="65"/>
      <c r="M472" s="65"/>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c r="AR472" s="66"/>
      <c r="AS472" s="66"/>
      <c r="AT472" s="66"/>
      <c r="AU472" s="66"/>
      <c r="AV472" s="66"/>
      <c r="AW472" s="66"/>
      <c r="AX472" s="66"/>
      <c r="AY472" s="66"/>
      <c r="AZ472" s="66"/>
      <c r="BA472" s="66"/>
      <c r="BB472" s="66"/>
      <c r="BC472" s="66"/>
      <c r="IA472" s="21">
        <v>14.38</v>
      </c>
      <c r="IB472" s="21" t="s">
        <v>470</v>
      </c>
      <c r="IE472" s="22"/>
      <c r="IF472" s="22"/>
      <c r="IG472" s="22"/>
      <c r="IH472" s="22"/>
      <c r="II472" s="22"/>
    </row>
    <row r="473" spans="1:243" s="21" customFormat="1" ht="42.75">
      <c r="A473" s="59">
        <v>14.39</v>
      </c>
      <c r="B473" s="75" t="s">
        <v>481</v>
      </c>
      <c r="C473" s="33"/>
      <c r="D473" s="76">
        <v>6</v>
      </c>
      <c r="E473" s="77" t="s">
        <v>46</v>
      </c>
      <c r="F473" s="58">
        <v>385.58</v>
      </c>
      <c r="G473" s="43"/>
      <c r="H473" s="37"/>
      <c r="I473" s="38" t="s">
        <v>33</v>
      </c>
      <c r="J473" s="39">
        <f t="shared" si="32"/>
        <v>1</v>
      </c>
      <c r="K473" s="37" t="s">
        <v>34</v>
      </c>
      <c r="L473" s="37" t="s">
        <v>4</v>
      </c>
      <c r="M473" s="40"/>
      <c r="N473" s="49"/>
      <c r="O473" s="49"/>
      <c r="P473" s="50"/>
      <c r="Q473" s="49"/>
      <c r="R473" s="49"/>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2">
        <f t="shared" si="33"/>
        <v>2313.48</v>
      </c>
      <c r="BB473" s="51">
        <f t="shared" si="34"/>
        <v>2313.48</v>
      </c>
      <c r="BC473" s="56" t="str">
        <f t="shared" si="35"/>
        <v>INR  Two Thousand Three Hundred &amp; Thirteen  and Paise Forty Eight Only</v>
      </c>
      <c r="IA473" s="21">
        <v>14.39</v>
      </c>
      <c r="IB473" s="21" t="s">
        <v>481</v>
      </c>
      <c r="ID473" s="21">
        <v>6</v>
      </c>
      <c r="IE473" s="22" t="s">
        <v>46</v>
      </c>
      <c r="IF473" s="22"/>
      <c r="IG473" s="22"/>
      <c r="IH473" s="22"/>
      <c r="II473" s="22"/>
    </row>
    <row r="474" spans="1:243" s="21" customFormat="1" ht="15.75">
      <c r="A474" s="59">
        <v>14.4</v>
      </c>
      <c r="B474" s="75" t="s">
        <v>478</v>
      </c>
      <c r="C474" s="33"/>
      <c r="D474" s="65"/>
      <c r="E474" s="65"/>
      <c r="F474" s="65"/>
      <c r="G474" s="65"/>
      <c r="H474" s="65"/>
      <c r="I474" s="65"/>
      <c r="J474" s="65"/>
      <c r="K474" s="65"/>
      <c r="L474" s="65"/>
      <c r="M474" s="65"/>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c r="AR474" s="66"/>
      <c r="AS474" s="66"/>
      <c r="AT474" s="66"/>
      <c r="AU474" s="66"/>
      <c r="AV474" s="66"/>
      <c r="AW474" s="66"/>
      <c r="AX474" s="66"/>
      <c r="AY474" s="66"/>
      <c r="AZ474" s="66"/>
      <c r="BA474" s="66"/>
      <c r="BB474" s="66"/>
      <c r="BC474" s="66"/>
      <c r="IA474" s="21">
        <v>14.4</v>
      </c>
      <c r="IB474" s="21" t="s">
        <v>478</v>
      </c>
      <c r="IE474" s="22"/>
      <c r="IF474" s="22"/>
      <c r="IG474" s="22"/>
      <c r="IH474" s="22"/>
      <c r="II474" s="22"/>
    </row>
    <row r="475" spans="1:243" s="21" customFormat="1" ht="28.5">
      <c r="A475" s="57">
        <v>14.41</v>
      </c>
      <c r="B475" s="75" t="s">
        <v>477</v>
      </c>
      <c r="C475" s="33"/>
      <c r="D475" s="76">
        <v>2</v>
      </c>
      <c r="E475" s="77" t="s">
        <v>46</v>
      </c>
      <c r="F475" s="58">
        <v>261.46</v>
      </c>
      <c r="G475" s="43"/>
      <c r="H475" s="37"/>
      <c r="I475" s="38" t="s">
        <v>33</v>
      </c>
      <c r="J475" s="39">
        <f t="shared" si="32"/>
        <v>1</v>
      </c>
      <c r="K475" s="37" t="s">
        <v>34</v>
      </c>
      <c r="L475" s="37" t="s">
        <v>4</v>
      </c>
      <c r="M475" s="40"/>
      <c r="N475" s="49"/>
      <c r="O475" s="49"/>
      <c r="P475" s="50"/>
      <c r="Q475" s="49"/>
      <c r="R475" s="49"/>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2">
        <f t="shared" si="33"/>
        <v>522.92</v>
      </c>
      <c r="BB475" s="51">
        <f t="shared" si="34"/>
        <v>522.92</v>
      </c>
      <c r="BC475" s="56" t="str">
        <f t="shared" si="35"/>
        <v>INR  Five Hundred &amp; Twenty Two  and Paise Ninety Two Only</v>
      </c>
      <c r="IA475" s="21">
        <v>14.41</v>
      </c>
      <c r="IB475" s="21" t="s">
        <v>477</v>
      </c>
      <c r="ID475" s="21">
        <v>2</v>
      </c>
      <c r="IE475" s="22" t="s">
        <v>46</v>
      </c>
      <c r="IF475" s="22"/>
      <c r="IG475" s="22"/>
      <c r="IH475" s="22"/>
      <c r="II475" s="22"/>
    </row>
    <row r="476" spans="1:243" s="21" customFormat="1" ht="31.5">
      <c r="A476" s="59">
        <v>14.42</v>
      </c>
      <c r="B476" s="75" t="s">
        <v>482</v>
      </c>
      <c r="C476" s="33"/>
      <c r="D476" s="65"/>
      <c r="E476" s="65"/>
      <c r="F476" s="65"/>
      <c r="G476" s="65"/>
      <c r="H476" s="65"/>
      <c r="I476" s="65"/>
      <c r="J476" s="65"/>
      <c r="K476" s="65"/>
      <c r="L476" s="65"/>
      <c r="M476" s="65"/>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c r="AQ476" s="66"/>
      <c r="AR476" s="66"/>
      <c r="AS476" s="66"/>
      <c r="AT476" s="66"/>
      <c r="AU476" s="66"/>
      <c r="AV476" s="66"/>
      <c r="AW476" s="66"/>
      <c r="AX476" s="66"/>
      <c r="AY476" s="66"/>
      <c r="AZ476" s="66"/>
      <c r="BA476" s="66"/>
      <c r="BB476" s="66"/>
      <c r="BC476" s="66"/>
      <c r="IA476" s="21">
        <v>14.42</v>
      </c>
      <c r="IB476" s="21" t="s">
        <v>482</v>
      </c>
      <c r="IE476" s="22"/>
      <c r="IF476" s="22"/>
      <c r="IG476" s="22"/>
      <c r="IH476" s="22"/>
      <c r="II476" s="22"/>
    </row>
    <row r="477" spans="1:243" s="21" customFormat="1" ht="15.75">
      <c r="A477" s="57">
        <v>14.43</v>
      </c>
      <c r="B477" s="75" t="s">
        <v>483</v>
      </c>
      <c r="C477" s="33"/>
      <c r="D477" s="65"/>
      <c r="E477" s="65"/>
      <c r="F477" s="65"/>
      <c r="G477" s="65"/>
      <c r="H477" s="65"/>
      <c r="I477" s="65"/>
      <c r="J477" s="65"/>
      <c r="K477" s="65"/>
      <c r="L477" s="65"/>
      <c r="M477" s="65"/>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c r="AP477" s="66"/>
      <c r="AQ477" s="66"/>
      <c r="AR477" s="66"/>
      <c r="AS477" s="66"/>
      <c r="AT477" s="66"/>
      <c r="AU477" s="66"/>
      <c r="AV477" s="66"/>
      <c r="AW477" s="66"/>
      <c r="AX477" s="66"/>
      <c r="AY477" s="66"/>
      <c r="AZ477" s="66"/>
      <c r="BA477" s="66"/>
      <c r="BB477" s="66"/>
      <c r="BC477" s="66"/>
      <c r="IA477" s="21">
        <v>14.43</v>
      </c>
      <c r="IB477" s="21" t="s">
        <v>483</v>
      </c>
      <c r="IE477" s="22"/>
      <c r="IF477" s="22"/>
      <c r="IG477" s="22"/>
      <c r="IH477" s="22"/>
      <c r="II477" s="22"/>
    </row>
    <row r="478" spans="1:243" s="21" customFormat="1" ht="42.75">
      <c r="A478" s="57">
        <v>14.44</v>
      </c>
      <c r="B478" s="75" t="s">
        <v>477</v>
      </c>
      <c r="C478" s="33"/>
      <c r="D478" s="76">
        <v>4</v>
      </c>
      <c r="E478" s="77" t="s">
        <v>46</v>
      </c>
      <c r="F478" s="58">
        <v>620.17</v>
      </c>
      <c r="G478" s="43"/>
      <c r="H478" s="37"/>
      <c r="I478" s="38" t="s">
        <v>33</v>
      </c>
      <c r="J478" s="39">
        <f t="shared" si="32"/>
        <v>1</v>
      </c>
      <c r="K478" s="37" t="s">
        <v>34</v>
      </c>
      <c r="L478" s="37" t="s">
        <v>4</v>
      </c>
      <c r="M478" s="40"/>
      <c r="N478" s="49"/>
      <c r="O478" s="49"/>
      <c r="P478" s="50"/>
      <c r="Q478" s="49"/>
      <c r="R478" s="49"/>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2">
        <f t="shared" si="33"/>
        <v>2480.68</v>
      </c>
      <c r="BB478" s="51">
        <f t="shared" si="34"/>
        <v>2480.68</v>
      </c>
      <c r="BC478" s="56" t="str">
        <f t="shared" si="35"/>
        <v>INR  Two Thousand Four Hundred &amp; Eighty  and Paise Sixty Eight Only</v>
      </c>
      <c r="IA478" s="21">
        <v>14.44</v>
      </c>
      <c r="IB478" s="21" t="s">
        <v>477</v>
      </c>
      <c r="ID478" s="21">
        <v>4</v>
      </c>
      <c r="IE478" s="22" t="s">
        <v>46</v>
      </c>
      <c r="IF478" s="22"/>
      <c r="IG478" s="22"/>
      <c r="IH478" s="22"/>
      <c r="II478" s="22"/>
    </row>
    <row r="479" spans="1:243" s="21" customFormat="1" ht="15.75">
      <c r="A479" s="59">
        <v>14.45</v>
      </c>
      <c r="B479" s="75" t="s">
        <v>484</v>
      </c>
      <c r="C479" s="33"/>
      <c r="D479" s="65"/>
      <c r="E479" s="65"/>
      <c r="F479" s="65"/>
      <c r="G479" s="65"/>
      <c r="H479" s="65"/>
      <c r="I479" s="65"/>
      <c r="J479" s="65"/>
      <c r="K479" s="65"/>
      <c r="L479" s="65"/>
      <c r="M479" s="65"/>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c r="AQ479" s="66"/>
      <c r="AR479" s="66"/>
      <c r="AS479" s="66"/>
      <c r="AT479" s="66"/>
      <c r="AU479" s="66"/>
      <c r="AV479" s="66"/>
      <c r="AW479" s="66"/>
      <c r="AX479" s="66"/>
      <c r="AY479" s="66"/>
      <c r="AZ479" s="66"/>
      <c r="BA479" s="66"/>
      <c r="BB479" s="66"/>
      <c r="BC479" s="66"/>
      <c r="IA479" s="21">
        <v>14.45</v>
      </c>
      <c r="IB479" s="21" t="s">
        <v>484</v>
      </c>
      <c r="IE479" s="22"/>
      <c r="IF479" s="22"/>
      <c r="IG479" s="22"/>
      <c r="IH479" s="22"/>
      <c r="II479" s="22"/>
    </row>
    <row r="480" spans="1:243" s="21" customFormat="1" ht="15.75">
      <c r="A480" s="57">
        <v>14.46</v>
      </c>
      <c r="B480" s="75" t="s">
        <v>70</v>
      </c>
      <c r="C480" s="33"/>
      <c r="D480" s="65"/>
      <c r="E480" s="65"/>
      <c r="F480" s="65"/>
      <c r="G480" s="65"/>
      <c r="H480" s="65"/>
      <c r="I480" s="65"/>
      <c r="J480" s="65"/>
      <c r="K480" s="65"/>
      <c r="L480" s="65"/>
      <c r="M480" s="65"/>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c r="AP480" s="66"/>
      <c r="AQ480" s="66"/>
      <c r="AR480" s="66"/>
      <c r="AS480" s="66"/>
      <c r="AT480" s="66"/>
      <c r="AU480" s="66"/>
      <c r="AV480" s="66"/>
      <c r="AW480" s="66"/>
      <c r="AX480" s="66"/>
      <c r="AY480" s="66"/>
      <c r="AZ480" s="66"/>
      <c r="BA480" s="66"/>
      <c r="BB480" s="66"/>
      <c r="BC480" s="66"/>
      <c r="IA480" s="21">
        <v>14.46</v>
      </c>
      <c r="IB480" s="21" t="s">
        <v>70</v>
      </c>
      <c r="IE480" s="22"/>
      <c r="IF480" s="22"/>
      <c r="IG480" s="22"/>
      <c r="IH480" s="22"/>
      <c r="II480" s="22"/>
    </row>
    <row r="481" spans="1:243" s="21" customFormat="1" ht="42.75">
      <c r="A481" s="57">
        <v>14.47</v>
      </c>
      <c r="B481" s="75" t="s">
        <v>477</v>
      </c>
      <c r="C481" s="33"/>
      <c r="D481" s="76">
        <v>4</v>
      </c>
      <c r="E481" s="77" t="s">
        <v>46</v>
      </c>
      <c r="F481" s="58">
        <v>385.58</v>
      </c>
      <c r="G481" s="43"/>
      <c r="H481" s="37"/>
      <c r="I481" s="38" t="s">
        <v>33</v>
      </c>
      <c r="J481" s="39">
        <f t="shared" si="32"/>
        <v>1</v>
      </c>
      <c r="K481" s="37" t="s">
        <v>34</v>
      </c>
      <c r="L481" s="37" t="s">
        <v>4</v>
      </c>
      <c r="M481" s="40"/>
      <c r="N481" s="49"/>
      <c r="O481" s="49"/>
      <c r="P481" s="50"/>
      <c r="Q481" s="49"/>
      <c r="R481" s="49"/>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2">
        <f t="shared" si="33"/>
        <v>1542.32</v>
      </c>
      <c r="BB481" s="51">
        <f t="shared" si="34"/>
        <v>1542.32</v>
      </c>
      <c r="BC481" s="56" t="str">
        <f t="shared" si="35"/>
        <v>INR  One Thousand Five Hundred &amp; Forty Two  and Paise Thirty Two Only</v>
      </c>
      <c r="IA481" s="21">
        <v>14.47</v>
      </c>
      <c r="IB481" s="21" t="s">
        <v>477</v>
      </c>
      <c r="ID481" s="21">
        <v>4</v>
      </c>
      <c r="IE481" s="22" t="s">
        <v>46</v>
      </c>
      <c r="IF481" s="22"/>
      <c r="IG481" s="22"/>
      <c r="IH481" s="22"/>
      <c r="II481" s="22"/>
    </row>
    <row r="482" spans="1:243" s="21" customFormat="1" ht="15.75">
      <c r="A482" s="59">
        <v>14.48</v>
      </c>
      <c r="B482" s="75" t="s">
        <v>485</v>
      </c>
      <c r="C482" s="33"/>
      <c r="D482" s="65"/>
      <c r="E482" s="65"/>
      <c r="F482" s="65"/>
      <c r="G482" s="65"/>
      <c r="H482" s="65"/>
      <c r="I482" s="65"/>
      <c r="J482" s="65"/>
      <c r="K482" s="65"/>
      <c r="L482" s="65"/>
      <c r="M482" s="65"/>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c r="AP482" s="66"/>
      <c r="AQ482" s="66"/>
      <c r="AR482" s="66"/>
      <c r="AS482" s="66"/>
      <c r="AT482" s="66"/>
      <c r="AU482" s="66"/>
      <c r="AV482" s="66"/>
      <c r="AW482" s="66"/>
      <c r="AX482" s="66"/>
      <c r="AY482" s="66"/>
      <c r="AZ482" s="66"/>
      <c r="BA482" s="66"/>
      <c r="BB482" s="66"/>
      <c r="BC482" s="66"/>
      <c r="IA482" s="21">
        <v>14.48</v>
      </c>
      <c r="IB482" s="21" t="s">
        <v>485</v>
      </c>
      <c r="IE482" s="22"/>
      <c r="IF482" s="22"/>
      <c r="IG482" s="22"/>
      <c r="IH482" s="22"/>
      <c r="II482" s="22"/>
    </row>
    <row r="483" spans="1:243" s="21" customFormat="1" ht="15.75">
      <c r="A483" s="57">
        <v>14.49</v>
      </c>
      <c r="B483" s="75" t="s">
        <v>70</v>
      </c>
      <c r="C483" s="33"/>
      <c r="D483" s="65"/>
      <c r="E483" s="65"/>
      <c r="F483" s="65"/>
      <c r="G483" s="65"/>
      <c r="H483" s="65"/>
      <c r="I483" s="65"/>
      <c r="J483" s="65"/>
      <c r="K483" s="65"/>
      <c r="L483" s="65"/>
      <c r="M483" s="65"/>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c r="AP483" s="66"/>
      <c r="AQ483" s="66"/>
      <c r="AR483" s="66"/>
      <c r="AS483" s="66"/>
      <c r="AT483" s="66"/>
      <c r="AU483" s="66"/>
      <c r="AV483" s="66"/>
      <c r="AW483" s="66"/>
      <c r="AX483" s="66"/>
      <c r="AY483" s="66"/>
      <c r="AZ483" s="66"/>
      <c r="BA483" s="66"/>
      <c r="BB483" s="66"/>
      <c r="BC483" s="66"/>
      <c r="IA483" s="21">
        <v>14.49</v>
      </c>
      <c r="IB483" s="21" t="s">
        <v>70</v>
      </c>
      <c r="IE483" s="22"/>
      <c r="IF483" s="22"/>
      <c r="IG483" s="22"/>
      <c r="IH483" s="22"/>
      <c r="II483" s="22"/>
    </row>
    <row r="484" spans="1:243" s="21" customFormat="1" ht="42.75">
      <c r="A484" s="59">
        <v>14.5</v>
      </c>
      <c r="B484" s="75" t="s">
        <v>477</v>
      </c>
      <c r="C484" s="33"/>
      <c r="D484" s="76">
        <v>6</v>
      </c>
      <c r="E484" s="77" t="s">
        <v>46</v>
      </c>
      <c r="F484" s="58">
        <v>385.58</v>
      </c>
      <c r="G484" s="43"/>
      <c r="H484" s="37"/>
      <c r="I484" s="38" t="s">
        <v>33</v>
      </c>
      <c r="J484" s="39">
        <f t="shared" si="32"/>
        <v>1</v>
      </c>
      <c r="K484" s="37" t="s">
        <v>34</v>
      </c>
      <c r="L484" s="37" t="s">
        <v>4</v>
      </c>
      <c r="M484" s="40"/>
      <c r="N484" s="49"/>
      <c r="O484" s="49"/>
      <c r="P484" s="50"/>
      <c r="Q484" s="49"/>
      <c r="R484" s="49"/>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2">
        <f t="shared" si="33"/>
        <v>2313.48</v>
      </c>
      <c r="BB484" s="51">
        <f t="shared" si="34"/>
        <v>2313.48</v>
      </c>
      <c r="BC484" s="56" t="str">
        <f t="shared" si="35"/>
        <v>INR  Two Thousand Three Hundred &amp; Thirteen  and Paise Forty Eight Only</v>
      </c>
      <c r="IA484" s="21">
        <v>14.5</v>
      </c>
      <c r="IB484" s="21" t="s">
        <v>477</v>
      </c>
      <c r="ID484" s="21">
        <v>6</v>
      </c>
      <c r="IE484" s="22" t="s">
        <v>46</v>
      </c>
      <c r="IF484" s="22"/>
      <c r="IG484" s="22"/>
      <c r="IH484" s="22"/>
      <c r="II484" s="22"/>
    </row>
    <row r="485" spans="1:243" s="21" customFormat="1" ht="15.75">
      <c r="A485" s="59">
        <v>14.51</v>
      </c>
      <c r="B485" s="75" t="s">
        <v>486</v>
      </c>
      <c r="C485" s="33"/>
      <c r="D485" s="65"/>
      <c r="E485" s="65"/>
      <c r="F485" s="65"/>
      <c r="G485" s="65"/>
      <c r="H485" s="65"/>
      <c r="I485" s="65"/>
      <c r="J485" s="65"/>
      <c r="K485" s="65"/>
      <c r="L485" s="65"/>
      <c r="M485" s="65"/>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c r="AP485" s="66"/>
      <c r="AQ485" s="66"/>
      <c r="AR485" s="66"/>
      <c r="AS485" s="66"/>
      <c r="AT485" s="66"/>
      <c r="AU485" s="66"/>
      <c r="AV485" s="66"/>
      <c r="AW485" s="66"/>
      <c r="AX485" s="66"/>
      <c r="AY485" s="66"/>
      <c r="AZ485" s="66"/>
      <c r="BA485" s="66"/>
      <c r="BB485" s="66"/>
      <c r="BC485" s="66"/>
      <c r="IA485" s="21">
        <v>14.51</v>
      </c>
      <c r="IB485" s="21" t="s">
        <v>486</v>
      </c>
      <c r="IE485" s="22"/>
      <c r="IF485" s="22"/>
      <c r="IG485" s="22"/>
      <c r="IH485" s="22"/>
      <c r="II485" s="22"/>
    </row>
    <row r="486" spans="1:243" s="21" customFormat="1" ht="42.75">
      <c r="A486" s="57">
        <v>14.52</v>
      </c>
      <c r="B486" s="75" t="s">
        <v>477</v>
      </c>
      <c r="C486" s="33"/>
      <c r="D486" s="76">
        <v>6</v>
      </c>
      <c r="E486" s="77" t="s">
        <v>46</v>
      </c>
      <c r="F486" s="58">
        <v>238.01</v>
      </c>
      <c r="G486" s="43"/>
      <c r="H486" s="37"/>
      <c r="I486" s="38" t="s">
        <v>33</v>
      </c>
      <c r="J486" s="39">
        <f t="shared" si="32"/>
        <v>1</v>
      </c>
      <c r="K486" s="37" t="s">
        <v>34</v>
      </c>
      <c r="L486" s="37" t="s">
        <v>4</v>
      </c>
      <c r="M486" s="40"/>
      <c r="N486" s="49"/>
      <c r="O486" s="49"/>
      <c r="P486" s="50"/>
      <c r="Q486" s="49"/>
      <c r="R486" s="49"/>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2">
        <f t="shared" si="33"/>
        <v>1428.06</v>
      </c>
      <c r="BB486" s="51">
        <f t="shared" si="34"/>
        <v>1428.06</v>
      </c>
      <c r="BC486" s="56" t="str">
        <f t="shared" si="35"/>
        <v>INR  One Thousand Four Hundred &amp; Twenty Eight  and Paise Six Only</v>
      </c>
      <c r="IA486" s="21">
        <v>14.52</v>
      </c>
      <c r="IB486" s="21" t="s">
        <v>477</v>
      </c>
      <c r="ID486" s="21">
        <v>6</v>
      </c>
      <c r="IE486" s="22" t="s">
        <v>46</v>
      </c>
      <c r="IF486" s="22"/>
      <c r="IG486" s="22"/>
      <c r="IH486" s="22"/>
      <c r="II486" s="22"/>
    </row>
    <row r="487" spans="1:243" s="21" customFormat="1" ht="47.25">
      <c r="A487" s="57">
        <v>14.53</v>
      </c>
      <c r="B487" s="75" t="s">
        <v>487</v>
      </c>
      <c r="C487" s="33"/>
      <c r="D487" s="65"/>
      <c r="E487" s="65"/>
      <c r="F487" s="65"/>
      <c r="G487" s="65"/>
      <c r="H487" s="65"/>
      <c r="I487" s="65"/>
      <c r="J487" s="65"/>
      <c r="K487" s="65"/>
      <c r="L487" s="65"/>
      <c r="M487" s="65"/>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c r="AP487" s="66"/>
      <c r="AQ487" s="66"/>
      <c r="AR487" s="66"/>
      <c r="AS487" s="66"/>
      <c r="AT487" s="66"/>
      <c r="AU487" s="66"/>
      <c r="AV487" s="66"/>
      <c r="AW487" s="66"/>
      <c r="AX487" s="66"/>
      <c r="AY487" s="66"/>
      <c r="AZ487" s="66"/>
      <c r="BA487" s="66"/>
      <c r="BB487" s="66"/>
      <c r="BC487" s="66"/>
      <c r="IA487" s="21">
        <v>14.53</v>
      </c>
      <c r="IB487" s="21" t="s">
        <v>487</v>
      </c>
      <c r="IE487" s="22"/>
      <c r="IF487" s="22"/>
      <c r="IG487" s="22"/>
      <c r="IH487" s="22"/>
      <c r="II487" s="22"/>
    </row>
    <row r="488" spans="1:243" s="21" customFormat="1" ht="42.75">
      <c r="A488" s="59">
        <v>14.54</v>
      </c>
      <c r="B488" s="75" t="s">
        <v>70</v>
      </c>
      <c r="C488" s="33"/>
      <c r="D488" s="76">
        <v>18</v>
      </c>
      <c r="E488" s="77" t="s">
        <v>46</v>
      </c>
      <c r="F488" s="58">
        <v>481.94</v>
      </c>
      <c r="G488" s="43"/>
      <c r="H488" s="37"/>
      <c r="I488" s="38" t="s">
        <v>33</v>
      </c>
      <c r="J488" s="39">
        <f t="shared" si="32"/>
        <v>1</v>
      </c>
      <c r="K488" s="37" t="s">
        <v>34</v>
      </c>
      <c r="L488" s="37" t="s">
        <v>4</v>
      </c>
      <c r="M488" s="40"/>
      <c r="N488" s="49"/>
      <c r="O488" s="49"/>
      <c r="P488" s="50"/>
      <c r="Q488" s="49"/>
      <c r="R488" s="49"/>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c r="AT488" s="50"/>
      <c r="AU488" s="50"/>
      <c r="AV488" s="50"/>
      <c r="AW488" s="50"/>
      <c r="AX488" s="50"/>
      <c r="AY488" s="50"/>
      <c r="AZ488" s="50"/>
      <c r="BA488" s="52">
        <f t="shared" si="33"/>
        <v>8674.92</v>
      </c>
      <c r="BB488" s="51">
        <f t="shared" si="34"/>
        <v>8674.92</v>
      </c>
      <c r="BC488" s="56" t="str">
        <f t="shared" si="35"/>
        <v>INR  Eight Thousand Six Hundred &amp; Seventy Four  and Paise Ninety Two Only</v>
      </c>
      <c r="IA488" s="21">
        <v>14.54</v>
      </c>
      <c r="IB488" s="21" t="s">
        <v>70</v>
      </c>
      <c r="ID488" s="21">
        <v>18</v>
      </c>
      <c r="IE488" s="22" t="s">
        <v>46</v>
      </c>
      <c r="IF488" s="22"/>
      <c r="IG488" s="22"/>
      <c r="IH488" s="22"/>
      <c r="II488" s="22"/>
    </row>
    <row r="489" spans="1:243" s="21" customFormat="1" ht="31.5" customHeight="1">
      <c r="A489" s="57">
        <v>14.55</v>
      </c>
      <c r="B489" s="75" t="s">
        <v>486</v>
      </c>
      <c r="C489" s="33"/>
      <c r="D489" s="76">
        <v>8</v>
      </c>
      <c r="E489" s="77" t="s">
        <v>46</v>
      </c>
      <c r="F489" s="58">
        <v>408.94</v>
      </c>
      <c r="G489" s="43"/>
      <c r="H489" s="37"/>
      <c r="I489" s="38" t="s">
        <v>33</v>
      </c>
      <c r="J489" s="39">
        <f t="shared" si="32"/>
        <v>1</v>
      </c>
      <c r="K489" s="37" t="s">
        <v>34</v>
      </c>
      <c r="L489" s="37" t="s">
        <v>4</v>
      </c>
      <c r="M489" s="40"/>
      <c r="N489" s="49"/>
      <c r="O489" s="49"/>
      <c r="P489" s="50"/>
      <c r="Q489" s="49"/>
      <c r="R489" s="49"/>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c r="AT489" s="50"/>
      <c r="AU489" s="50"/>
      <c r="AV489" s="50"/>
      <c r="AW489" s="50"/>
      <c r="AX489" s="50"/>
      <c r="AY489" s="50"/>
      <c r="AZ489" s="50"/>
      <c r="BA489" s="52">
        <f t="shared" si="33"/>
        <v>3271.52</v>
      </c>
      <c r="BB489" s="51">
        <f t="shared" si="34"/>
        <v>3271.52</v>
      </c>
      <c r="BC489" s="56" t="str">
        <f t="shared" si="35"/>
        <v>INR  Three Thousand Two Hundred &amp; Seventy One  and Paise Fifty Two Only</v>
      </c>
      <c r="IA489" s="21">
        <v>14.55</v>
      </c>
      <c r="IB489" s="21" t="s">
        <v>486</v>
      </c>
      <c r="ID489" s="21">
        <v>8</v>
      </c>
      <c r="IE489" s="22" t="s">
        <v>46</v>
      </c>
      <c r="IF489" s="22"/>
      <c r="IG489" s="22"/>
      <c r="IH489" s="22"/>
      <c r="II489" s="22"/>
    </row>
    <row r="490" spans="1:243" s="21" customFormat="1" ht="94.5">
      <c r="A490" s="57">
        <v>14.56</v>
      </c>
      <c r="B490" s="75" t="s">
        <v>488</v>
      </c>
      <c r="C490" s="33"/>
      <c r="D490" s="65"/>
      <c r="E490" s="65"/>
      <c r="F490" s="65"/>
      <c r="G490" s="65"/>
      <c r="H490" s="65"/>
      <c r="I490" s="65"/>
      <c r="J490" s="65"/>
      <c r="K490" s="65"/>
      <c r="L490" s="65"/>
      <c r="M490" s="65"/>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c r="AQ490" s="66"/>
      <c r="AR490" s="66"/>
      <c r="AS490" s="66"/>
      <c r="AT490" s="66"/>
      <c r="AU490" s="66"/>
      <c r="AV490" s="66"/>
      <c r="AW490" s="66"/>
      <c r="AX490" s="66"/>
      <c r="AY490" s="66"/>
      <c r="AZ490" s="66"/>
      <c r="BA490" s="66"/>
      <c r="BB490" s="66"/>
      <c r="BC490" s="66"/>
      <c r="IA490" s="21">
        <v>14.56</v>
      </c>
      <c r="IB490" s="21" t="s">
        <v>488</v>
      </c>
      <c r="IE490" s="22"/>
      <c r="IF490" s="22"/>
      <c r="IG490" s="22"/>
      <c r="IH490" s="22"/>
      <c r="II490" s="22"/>
    </row>
    <row r="491" spans="1:243" s="21" customFormat="1" ht="15.75">
      <c r="A491" s="59">
        <v>14.57</v>
      </c>
      <c r="B491" s="75" t="s">
        <v>489</v>
      </c>
      <c r="C491" s="33"/>
      <c r="D491" s="65"/>
      <c r="E491" s="65"/>
      <c r="F491" s="65"/>
      <c r="G491" s="65"/>
      <c r="H491" s="65"/>
      <c r="I491" s="65"/>
      <c r="J491" s="65"/>
      <c r="K491" s="65"/>
      <c r="L491" s="65"/>
      <c r="M491" s="65"/>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c r="AP491" s="66"/>
      <c r="AQ491" s="66"/>
      <c r="AR491" s="66"/>
      <c r="AS491" s="66"/>
      <c r="AT491" s="66"/>
      <c r="AU491" s="66"/>
      <c r="AV491" s="66"/>
      <c r="AW491" s="66"/>
      <c r="AX491" s="66"/>
      <c r="AY491" s="66"/>
      <c r="AZ491" s="66"/>
      <c r="BA491" s="66"/>
      <c r="BB491" s="66"/>
      <c r="BC491" s="66"/>
      <c r="IA491" s="21">
        <v>14.57</v>
      </c>
      <c r="IB491" s="21" t="s">
        <v>489</v>
      </c>
      <c r="IE491" s="22"/>
      <c r="IF491" s="22"/>
      <c r="IG491" s="22"/>
      <c r="IH491" s="22"/>
      <c r="II491" s="22"/>
    </row>
    <row r="492" spans="1:243" s="21" customFormat="1" ht="42.75">
      <c r="A492" s="57">
        <v>14.58</v>
      </c>
      <c r="B492" s="75" t="s">
        <v>490</v>
      </c>
      <c r="C492" s="33"/>
      <c r="D492" s="76">
        <v>4</v>
      </c>
      <c r="E492" s="77" t="s">
        <v>46</v>
      </c>
      <c r="F492" s="58">
        <v>1406.49</v>
      </c>
      <c r="G492" s="43"/>
      <c r="H492" s="37"/>
      <c r="I492" s="38" t="s">
        <v>33</v>
      </c>
      <c r="J492" s="39">
        <f t="shared" si="32"/>
        <v>1</v>
      </c>
      <c r="K492" s="37" t="s">
        <v>34</v>
      </c>
      <c r="L492" s="37" t="s">
        <v>4</v>
      </c>
      <c r="M492" s="40"/>
      <c r="N492" s="49"/>
      <c r="O492" s="49"/>
      <c r="P492" s="50"/>
      <c r="Q492" s="49"/>
      <c r="R492" s="49"/>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2">
        <f t="shared" si="33"/>
        <v>5625.96</v>
      </c>
      <c r="BB492" s="51">
        <f t="shared" si="34"/>
        <v>5625.96</v>
      </c>
      <c r="BC492" s="56" t="str">
        <f t="shared" si="35"/>
        <v>INR  Five Thousand Six Hundred &amp; Twenty Five  and Paise Ninety Six Only</v>
      </c>
      <c r="IA492" s="21">
        <v>14.58</v>
      </c>
      <c r="IB492" s="21" t="s">
        <v>490</v>
      </c>
      <c r="ID492" s="21">
        <v>4</v>
      </c>
      <c r="IE492" s="22" t="s">
        <v>46</v>
      </c>
      <c r="IF492" s="22"/>
      <c r="IG492" s="22"/>
      <c r="IH492" s="22"/>
      <c r="II492" s="22"/>
    </row>
    <row r="493" spans="1:243" s="21" customFormat="1" ht="236.25">
      <c r="A493" s="57">
        <v>14.59</v>
      </c>
      <c r="B493" s="75" t="s">
        <v>491</v>
      </c>
      <c r="C493" s="33"/>
      <c r="D493" s="65"/>
      <c r="E493" s="65"/>
      <c r="F493" s="65"/>
      <c r="G493" s="65"/>
      <c r="H493" s="65"/>
      <c r="I493" s="65"/>
      <c r="J493" s="65"/>
      <c r="K493" s="65"/>
      <c r="L493" s="65"/>
      <c r="M493" s="65"/>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c r="AP493" s="66"/>
      <c r="AQ493" s="66"/>
      <c r="AR493" s="66"/>
      <c r="AS493" s="66"/>
      <c r="AT493" s="66"/>
      <c r="AU493" s="66"/>
      <c r="AV493" s="66"/>
      <c r="AW493" s="66"/>
      <c r="AX493" s="66"/>
      <c r="AY493" s="66"/>
      <c r="AZ493" s="66"/>
      <c r="BA493" s="66"/>
      <c r="BB493" s="66"/>
      <c r="BC493" s="66"/>
      <c r="IA493" s="21">
        <v>14.59</v>
      </c>
      <c r="IB493" s="21" t="s">
        <v>491</v>
      </c>
      <c r="IE493" s="22"/>
      <c r="IF493" s="22"/>
      <c r="IG493" s="22"/>
      <c r="IH493" s="22"/>
      <c r="II493" s="22"/>
    </row>
    <row r="494" spans="1:243" s="21" customFormat="1" ht="63">
      <c r="A494" s="59">
        <v>14.6</v>
      </c>
      <c r="B494" s="75" t="s">
        <v>492</v>
      </c>
      <c r="C494" s="33"/>
      <c r="D494" s="76">
        <v>1</v>
      </c>
      <c r="E494" s="77" t="s">
        <v>46</v>
      </c>
      <c r="F494" s="58">
        <v>9054.49</v>
      </c>
      <c r="G494" s="43"/>
      <c r="H494" s="37"/>
      <c r="I494" s="38" t="s">
        <v>33</v>
      </c>
      <c r="J494" s="39">
        <f t="shared" si="32"/>
        <v>1</v>
      </c>
      <c r="K494" s="37" t="s">
        <v>34</v>
      </c>
      <c r="L494" s="37" t="s">
        <v>4</v>
      </c>
      <c r="M494" s="40"/>
      <c r="N494" s="49"/>
      <c r="O494" s="49"/>
      <c r="P494" s="50"/>
      <c r="Q494" s="49"/>
      <c r="R494" s="49"/>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c r="AT494" s="50"/>
      <c r="AU494" s="50"/>
      <c r="AV494" s="50"/>
      <c r="AW494" s="50"/>
      <c r="AX494" s="50"/>
      <c r="AY494" s="50"/>
      <c r="AZ494" s="50"/>
      <c r="BA494" s="52">
        <f t="shared" si="33"/>
        <v>9054.49</v>
      </c>
      <c r="BB494" s="51">
        <f t="shared" si="34"/>
        <v>9054.49</v>
      </c>
      <c r="BC494" s="56" t="str">
        <f t="shared" si="35"/>
        <v>INR  Nine Thousand  &amp;Fifty Four  and Paise Forty Nine Only</v>
      </c>
      <c r="IA494" s="21">
        <v>14.6</v>
      </c>
      <c r="IB494" s="21" t="s">
        <v>492</v>
      </c>
      <c r="ID494" s="21">
        <v>1</v>
      </c>
      <c r="IE494" s="22" t="s">
        <v>46</v>
      </c>
      <c r="IF494" s="22"/>
      <c r="IG494" s="22"/>
      <c r="IH494" s="22"/>
      <c r="II494" s="22"/>
    </row>
    <row r="495" spans="1:243" s="21" customFormat="1" ht="157.5">
      <c r="A495" s="57">
        <v>14.61</v>
      </c>
      <c r="B495" s="75" t="s">
        <v>493</v>
      </c>
      <c r="C495" s="33"/>
      <c r="D495" s="76">
        <v>1</v>
      </c>
      <c r="E495" s="77" t="s">
        <v>46</v>
      </c>
      <c r="F495" s="58">
        <v>11430.56</v>
      </c>
      <c r="G495" s="43"/>
      <c r="H495" s="37"/>
      <c r="I495" s="38" t="s">
        <v>33</v>
      </c>
      <c r="J495" s="39">
        <f t="shared" si="32"/>
        <v>1</v>
      </c>
      <c r="K495" s="37" t="s">
        <v>34</v>
      </c>
      <c r="L495" s="37" t="s">
        <v>4</v>
      </c>
      <c r="M495" s="40"/>
      <c r="N495" s="49"/>
      <c r="O495" s="49"/>
      <c r="P495" s="50"/>
      <c r="Q495" s="49"/>
      <c r="R495" s="49"/>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2">
        <f t="shared" si="33"/>
        <v>11430.56</v>
      </c>
      <c r="BB495" s="51">
        <f t="shared" si="34"/>
        <v>11430.56</v>
      </c>
      <c r="BC495" s="56" t="str">
        <f t="shared" si="35"/>
        <v>INR  Eleven Thousand Four Hundred &amp; Thirty  and Paise Fifty Six Only</v>
      </c>
      <c r="IA495" s="21">
        <v>14.61</v>
      </c>
      <c r="IB495" s="21" t="s">
        <v>493</v>
      </c>
      <c r="ID495" s="21">
        <v>1</v>
      </c>
      <c r="IE495" s="22" t="s">
        <v>46</v>
      </c>
      <c r="IF495" s="22"/>
      <c r="IG495" s="22"/>
      <c r="IH495" s="22"/>
      <c r="II495" s="22"/>
    </row>
    <row r="496" spans="1:243" s="21" customFormat="1" ht="15.75">
      <c r="A496" s="57">
        <v>15</v>
      </c>
      <c r="B496" s="75" t="s">
        <v>494</v>
      </c>
      <c r="C496" s="33"/>
      <c r="D496" s="65"/>
      <c r="E496" s="65"/>
      <c r="F496" s="65"/>
      <c r="G496" s="65"/>
      <c r="H496" s="65"/>
      <c r="I496" s="65"/>
      <c r="J496" s="65"/>
      <c r="K496" s="65"/>
      <c r="L496" s="65"/>
      <c r="M496" s="65"/>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c r="AP496" s="66"/>
      <c r="AQ496" s="66"/>
      <c r="AR496" s="66"/>
      <c r="AS496" s="66"/>
      <c r="AT496" s="66"/>
      <c r="AU496" s="66"/>
      <c r="AV496" s="66"/>
      <c r="AW496" s="66"/>
      <c r="AX496" s="66"/>
      <c r="AY496" s="66"/>
      <c r="AZ496" s="66"/>
      <c r="BA496" s="66"/>
      <c r="BB496" s="66"/>
      <c r="BC496" s="66"/>
      <c r="IA496" s="21">
        <v>15</v>
      </c>
      <c r="IB496" s="21" t="s">
        <v>494</v>
      </c>
      <c r="IE496" s="22"/>
      <c r="IF496" s="22"/>
      <c r="IG496" s="22"/>
      <c r="IH496" s="22"/>
      <c r="II496" s="22"/>
    </row>
    <row r="497" spans="1:243" s="21" customFormat="1" ht="189">
      <c r="A497" s="57">
        <v>15.01</v>
      </c>
      <c r="B497" s="75" t="s">
        <v>495</v>
      </c>
      <c r="C497" s="33"/>
      <c r="D497" s="65"/>
      <c r="E497" s="65"/>
      <c r="F497" s="65"/>
      <c r="G497" s="65"/>
      <c r="H497" s="65"/>
      <c r="I497" s="65"/>
      <c r="J497" s="65"/>
      <c r="K497" s="65"/>
      <c r="L497" s="65"/>
      <c r="M497" s="65"/>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c r="AP497" s="66"/>
      <c r="AQ497" s="66"/>
      <c r="AR497" s="66"/>
      <c r="AS497" s="66"/>
      <c r="AT497" s="66"/>
      <c r="AU497" s="66"/>
      <c r="AV497" s="66"/>
      <c r="AW497" s="66"/>
      <c r="AX497" s="66"/>
      <c r="AY497" s="66"/>
      <c r="AZ497" s="66"/>
      <c r="BA497" s="66"/>
      <c r="BB497" s="66"/>
      <c r="BC497" s="66"/>
      <c r="IA497" s="21">
        <v>15.01</v>
      </c>
      <c r="IB497" s="21" t="s">
        <v>495</v>
      </c>
      <c r="IE497" s="22"/>
      <c r="IF497" s="22"/>
      <c r="IG497" s="22"/>
      <c r="IH497" s="22"/>
      <c r="II497" s="22"/>
    </row>
    <row r="498" spans="1:243" s="21" customFormat="1" ht="42.75">
      <c r="A498" s="57">
        <v>15.02</v>
      </c>
      <c r="B498" s="75" t="s">
        <v>496</v>
      </c>
      <c r="C498" s="33"/>
      <c r="D498" s="76">
        <v>5</v>
      </c>
      <c r="E498" s="77" t="s">
        <v>43</v>
      </c>
      <c r="F498" s="58">
        <v>224.38</v>
      </c>
      <c r="G498" s="43"/>
      <c r="H498" s="37"/>
      <c r="I498" s="38" t="s">
        <v>33</v>
      </c>
      <c r="J498" s="39">
        <f t="shared" si="32"/>
        <v>1</v>
      </c>
      <c r="K498" s="37" t="s">
        <v>34</v>
      </c>
      <c r="L498" s="37" t="s">
        <v>4</v>
      </c>
      <c r="M498" s="40"/>
      <c r="N498" s="49"/>
      <c r="O498" s="49"/>
      <c r="P498" s="50"/>
      <c r="Q498" s="49"/>
      <c r="R498" s="49"/>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2">
        <f t="shared" si="33"/>
        <v>1121.9</v>
      </c>
      <c r="BB498" s="51">
        <f t="shared" si="34"/>
        <v>1121.9</v>
      </c>
      <c r="BC498" s="56" t="str">
        <f t="shared" si="35"/>
        <v>INR  One Thousand One Hundred &amp; Twenty One  and Paise Ninety Only</v>
      </c>
      <c r="IA498" s="21">
        <v>15.02</v>
      </c>
      <c r="IB498" s="21" t="s">
        <v>496</v>
      </c>
      <c r="ID498" s="21">
        <v>5</v>
      </c>
      <c r="IE498" s="22" t="s">
        <v>43</v>
      </c>
      <c r="IF498" s="22"/>
      <c r="IG498" s="22"/>
      <c r="IH498" s="22"/>
      <c r="II498" s="22"/>
    </row>
    <row r="499" spans="1:243" s="21" customFormat="1" ht="42.75">
      <c r="A499" s="57">
        <v>15.03</v>
      </c>
      <c r="B499" s="75" t="s">
        <v>497</v>
      </c>
      <c r="C499" s="33"/>
      <c r="D499" s="76">
        <v>5</v>
      </c>
      <c r="E499" s="77" t="s">
        <v>43</v>
      </c>
      <c r="F499" s="58">
        <v>285.05</v>
      </c>
      <c r="G499" s="43"/>
      <c r="H499" s="37"/>
      <c r="I499" s="38" t="s">
        <v>33</v>
      </c>
      <c r="J499" s="39">
        <f t="shared" si="32"/>
        <v>1</v>
      </c>
      <c r="K499" s="37" t="s">
        <v>34</v>
      </c>
      <c r="L499" s="37" t="s">
        <v>4</v>
      </c>
      <c r="M499" s="40"/>
      <c r="N499" s="49"/>
      <c r="O499" s="49"/>
      <c r="P499" s="50"/>
      <c r="Q499" s="49"/>
      <c r="R499" s="49"/>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50"/>
      <c r="AX499" s="50"/>
      <c r="AY499" s="50"/>
      <c r="AZ499" s="50"/>
      <c r="BA499" s="52">
        <f t="shared" si="33"/>
        <v>1425.25</v>
      </c>
      <c r="BB499" s="51">
        <f t="shared" si="34"/>
        <v>1425.25</v>
      </c>
      <c r="BC499" s="56" t="str">
        <f t="shared" si="35"/>
        <v>INR  One Thousand Four Hundred &amp; Twenty Five  and Paise Twenty Five Only</v>
      </c>
      <c r="IA499" s="21">
        <v>15.03</v>
      </c>
      <c r="IB499" s="21" t="s">
        <v>497</v>
      </c>
      <c r="ID499" s="21">
        <v>5</v>
      </c>
      <c r="IE499" s="22" t="s">
        <v>43</v>
      </c>
      <c r="IF499" s="22"/>
      <c r="IG499" s="22"/>
      <c r="IH499" s="22"/>
      <c r="II499" s="22"/>
    </row>
    <row r="500" spans="1:243" s="21" customFormat="1" ht="171.75" customHeight="1">
      <c r="A500" s="57">
        <v>15.04</v>
      </c>
      <c r="B500" s="75" t="s">
        <v>498</v>
      </c>
      <c r="C500" s="33"/>
      <c r="D500" s="65"/>
      <c r="E500" s="65"/>
      <c r="F500" s="65"/>
      <c r="G500" s="65"/>
      <c r="H500" s="65"/>
      <c r="I500" s="65"/>
      <c r="J500" s="65"/>
      <c r="K500" s="65"/>
      <c r="L500" s="65"/>
      <c r="M500" s="65"/>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c r="AP500" s="66"/>
      <c r="AQ500" s="66"/>
      <c r="AR500" s="66"/>
      <c r="AS500" s="66"/>
      <c r="AT500" s="66"/>
      <c r="AU500" s="66"/>
      <c r="AV500" s="66"/>
      <c r="AW500" s="66"/>
      <c r="AX500" s="66"/>
      <c r="AY500" s="66"/>
      <c r="AZ500" s="66"/>
      <c r="BA500" s="66"/>
      <c r="BB500" s="66"/>
      <c r="BC500" s="66"/>
      <c r="IA500" s="21">
        <v>15.04</v>
      </c>
      <c r="IB500" s="21" t="s">
        <v>498</v>
      </c>
      <c r="IE500" s="22"/>
      <c r="IF500" s="22"/>
      <c r="IG500" s="22"/>
      <c r="IH500" s="22"/>
      <c r="II500" s="22"/>
    </row>
    <row r="501" spans="1:243" s="21" customFormat="1" ht="28.5">
      <c r="A501" s="57">
        <v>15.05</v>
      </c>
      <c r="B501" s="75" t="s">
        <v>496</v>
      </c>
      <c r="C501" s="33"/>
      <c r="D501" s="76">
        <v>5</v>
      </c>
      <c r="E501" s="77" t="s">
        <v>43</v>
      </c>
      <c r="F501" s="58">
        <v>386.8</v>
      </c>
      <c r="G501" s="43"/>
      <c r="H501" s="37"/>
      <c r="I501" s="38" t="s">
        <v>33</v>
      </c>
      <c r="J501" s="39">
        <f t="shared" si="32"/>
        <v>1</v>
      </c>
      <c r="K501" s="37" t="s">
        <v>34</v>
      </c>
      <c r="L501" s="37" t="s">
        <v>4</v>
      </c>
      <c r="M501" s="40"/>
      <c r="N501" s="49"/>
      <c r="O501" s="49"/>
      <c r="P501" s="50"/>
      <c r="Q501" s="49"/>
      <c r="R501" s="49"/>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2">
        <f t="shared" si="33"/>
        <v>1934</v>
      </c>
      <c r="BB501" s="51">
        <f t="shared" si="34"/>
        <v>1934</v>
      </c>
      <c r="BC501" s="56" t="str">
        <f t="shared" si="35"/>
        <v>INR  One Thousand Nine Hundred &amp; Thirty Four  Only</v>
      </c>
      <c r="IA501" s="21">
        <v>15.05</v>
      </c>
      <c r="IB501" s="21" t="s">
        <v>496</v>
      </c>
      <c r="ID501" s="21">
        <v>5</v>
      </c>
      <c r="IE501" s="22" t="s">
        <v>43</v>
      </c>
      <c r="IF501" s="22"/>
      <c r="IG501" s="22"/>
      <c r="IH501" s="22"/>
      <c r="II501" s="22"/>
    </row>
    <row r="502" spans="1:243" s="21" customFormat="1" ht="42.75">
      <c r="A502" s="57">
        <v>15.06</v>
      </c>
      <c r="B502" s="75" t="s">
        <v>497</v>
      </c>
      <c r="C502" s="33"/>
      <c r="D502" s="76">
        <v>5</v>
      </c>
      <c r="E502" s="77" t="s">
        <v>43</v>
      </c>
      <c r="F502" s="58">
        <v>450.46</v>
      </c>
      <c r="G502" s="43"/>
      <c r="H502" s="37"/>
      <c r="I502" s="38" t="s">
        <v>33</v>
      </c>
      <c r="J502" s="39">
        <f t="shared" si="32"/>
        <v>1</v>
      </c>
      <c r="K502" s="37" t="s">
        <v>34</v>
      </c>
      <c r="L502" s="37" t="s">
        <v>4</v>
      </c>
      <c r="M502" s="40"/>
      <c r="N502" s="49"/>
      <c r="O502" s="49"/>
      <c r="P502" s="50"/>
      <c r="Q502" s="49"/>
      <c r="R502" s="49"/>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2">
        <f t="shared" si="33"/>
        <v>2252.3</v>
      </c>
      <c r="BB502" s="51">
        <f t="shared" si="34"/>
        <v>2252.3</v>
      </c>
      <c r="BC502" s="56" t="str">
        <f t="shared" si="35"/>
        <v>INR  Two Thousand Two Hundred &amp; Fifty Two  and Paise Thirty Only</v>
      </c>
      <c r="IA502" s="21">
        <v>15.06</v>
      </c>
      <c r="IB502" s="21" t="s">
        <v>497</v>
      </c>
      <c r="ID502" s="21">
        <v>5</v>
      </c>
      <c r="IE502" s="22" t="s">
        <v>43</v>
      </c>
      <c r="IF502" s="22"/>
      <c r="IG502" s="22"/>
      <c r="IH502" s="22"/>
      <c r="II502" s="22"/>
    </row>
    <row r="503" spans="1:243" s="21" customFormat="1" ht="157.5">
      <c r="A503" s="57">
        <v>15.07</v>
      </c>
      <c r="B503" s="75" t="s">
        <v>499</v>
      </c>
      <c r="C503" s="33"/>
      <c r="D503" s="65"/>
      <c r="E503" s="65"/>
      <c r="F503" s="65"/>
      <c r="G503" s="65"/>
      <c r="H503" s="65"/>
      <c r="I503" s="65"/>
      <c r="J503" s="65"/>
      <c r="K503" s="65"/>
      <c r="L503" s="65"/>
      <c r="M503" s="65"/>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c r="AP503" s="66"/>
      <c r="AQ503" s="66"/>
      <c r="AR503" s="66"/>
      <c r="AS503" s="66"/>
      <c r="AT503" s="66"/>
      <c r="AU503" s="66"/>
      <c r="AV503" s="66"/>
      <c r="AW503" s="66"/>
      <c r="AX503" s="66"/>
      <c r="AY503" s="66"/>
      <c r="AZ503" s="66"/>
      <c r="BA503" s="66"/>
      <c r="BB503" s="66"/>
      <c r="BC503" s="66"/>
      <c r="IA503" s="21">
        <v>15.07</v>
      </c>
      <c r="IB503" s="21" t="s">
        <v>499</v>
      </c>
      <c r="IE503" s="22"/>
      <c r="IF503" s="22"/>
      <c r="IG503" s="22"/>
      <c r="IH503" s="22"/>
      <c r="II503" s="22"/>
    </row>
    <row r="504" spans="1:243" s="21" customFormat="1" ht="42.75">
      <c r="A504" s="57">
        <v>15.08</v>
      </c>
      <c r="B504" s="75" t="s">
        <v>500</v>
      </c>
      <c r="C504" s="33"/>
      <c r="D504" s="76">
        <v>10</v>
      </c>
      <c r="E504" s="77" t="s">
        <v>43</v>
      </c>
      <c r="F504" s="58">
        <v>324.99</v>
      </c>
      <c r="G504" s="43"/>
      <c r="H504" s="37"/>
      <c r="I504" s="38" t="s">
        <v>33</v>
      </c>
      <c r="J504" s="39">
        <f t="shared" si="32"/>
        <v>1</v>
      </c>
      <c r="K504" s="37" t="s">
        <v>34</v>
      </c>
      <c r="L504" s="37" t="s">
        <v>4</v>
      </c>
      <c r="M504" s="40"/>
      <c r="N504" s="49"/>
      <c r="O504" s="49"/>
      <c r="P504" s="50"/>
      <c r="Q504" s="49"/>
      <c r="R504" s="49"/>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2">
        <f t="shared" si="33"/>
        <v>3249.9</v>
      </c>
      <c r="BB504" s="51">
        <f t="shared" si="34"/>
        <v>3249.9</v>
      </c>
      <c r="BC504" s="56" t="str">
        <f t="shared" si="35"/>
        <v>INR  Three Thousand Two Hundred &amp; Forty Nine  and Paise Ninety Only</v>
      </c>
      <c r="IA504" s="21">
        <v>15.08</v>
      </c>
      <c r="IB504" s="21" t="s">
        <v>500</v>
      </c>
      <c r="ID504" s="21">
        <v>10</v>
      </c>
      <c r="IE504" s="22" t="s">
        <v>43</v>
      </c>
      <c r="IF504" s="22"/>
      <c r="IG504" s="22"/>
      <c r="IH504" s="22"/>
      <c r="II504" s="22"/>
    </row>
    <row r="505" spans="1:243" s="21" customFormat="1" ht="49.5" customHeight="1">
      <c r="A505" s="57">
        <v>15.09</v>
      </c>
      <c r="B505" s="75" t="s">
        <v>501</v>
      </c>
      <c r="C505" s="33"/>
      <c r="D505" s="65"/>
      <c r="E505" s="65"/>
      <c r="F505" s="65"/>
      <c r="G505" s="65"/>
      <c r="H505" s="65"/>
      <c r="I505" s="65"/>
      <c r="J505" s="65"/>
      <c r="K505" s="65"/>
      <c r="L505" s="65"/>
      <c r="M505" s="65"/>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c r="AP505" s="66"/>
      <c r="AQ505" s="66"/>
      <c r="AR505" s="66"/>
      <c r="AS505" s="66"/>
      <c r="AT505" s="66"/>
      <c r="AU505" s="66"/>
      <c r="AV505" s="66"/>
      <c r="AW505" s="66"/>
      <c r="AX505" s="66"/>
      <c r="AY505" s="66"/>
      <c r="AZ505" s="66"/>
      <c r="BA505" s="66"/>
      <c r="BB505" s="66"/>
      <c r="BC505" s="66"/>
      <c r="IA505" s="21">
        <v>15.09</v>
      </c>
      <c r="IB505" s="21" t="s">
        <v>501</v>
      </c>
      <c r="IE505" s="22"/>
      <c r="IF505" s="22"/>
      <c r="IG505" s="22"/>
      <c r="IH505" s="22"/>
      <c r="II505" s="22"/>
    </row>
    <row r="506" spans="1:243" s="21" customFormat="1" ht="30" customHeight="1">
      <c r="A506" s="59">
        <v>15.1</v>
      </c>
      <c r="B506" s="75" t="s">
        <v>502</v>
      </c>
      <c r="C506" s="33"/>
      <c r="D506" s="76">
        <v>8</v>
      </c>
      <c r="E506" s="77" t="s">
        <v>43</v>
      </c>
      <c r="F506" s="58">
        <v>266.68</v>
      </c>
      <c r="G506" s="43"/>
      <c r="H506" s="37"/>
      <c r="I506" s="38" t="s">
        <v>33</v>
      </c>
      <c r="J506" s="39">
        <f t="shared" si="32"/>
        <v>1</v>
      </c>
      <c r="K506" s="37" t="s">
        <v>34</v>
      </c>
      <c r="L506" s="37" t="s">
        <v>4</v>
      </c>
      <c r="M506" s="40"/>
      <c r="N506" s="49"/>
      <c r="O506" s="49"/>
      <c r="P506" s="50"/>
      <c r="Q506" s="49"/>
      <c r="R506" s="49"/>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2">
        <f t="shared" si="33"/>
        <v>2133.44</v>
      </c>
      <c r="BB506" s="51">
        <f t="shared" si="34"/>
        <v>2133.44</v>
      </c>
      <c r="BC506" s="56" t="str">
        <f t="shared" si="35"/>
        <v>INR  Two Thousand One Hundred &amp; Thirty Three  and Paise Forty Four Only</v>
      </c>
      <c r="IA506" s="21">
        <v>15.1</v>
      </c>
      <c r="IB506" s="21" t="s">
        <v>502</v>
      </c>
      <c r="ID506" s="21">
        <v>8</v>
      </c>
      <c r="IE506" s="22" t="s">
        <v>43</v>
      </c>
      <c r="IF506" s="22"/>
      <c r="IG506" s="22"/>
      <c r="IH506" s="22"/>
      <c r="II506" s="22"/>
    </row>
    <row r="507" spans="1:243" s="21" customFormat="1" ht="42.75">
      <c r="A507" s="57">
        <v>15.11</v>
      </c>
      <c r="B507" s="75" t="s">
        <v>503</v>
      </c>
      <c r="C507" s="33"/>
      <c r="D507" s="76">
        <v>10</v>
      </c>
      <c r="E507" s="77" t="s">
        <v>43</v>
      </c>
      <c r="F507" s="58">
        <v>327.36</v>
      </c>
      <c r="G507" s="43"/>
      <c r="H507" s="37"/>
      <c r="I507" s="38" t="s">
        <v>33</v>
      </c>
      <c r="J507" s="39">
        <f t="shared" si="32"/>
        <v>1</v>
      </c>
      <c r="K507" s="37" t="s">
        <v>34</v>
      </c>
      <c r="L507" s="37" t="s">
        <v>4</v>
      </c>
      <c r="M507" s="40"/>
      <c r="N507" s="49"/>
      <c r="O507" s="49"/>
      <c r="P507" s="50"/>
      <c r="Q507" s="49"/>
      <c r="R507" s="49"/>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2">
        <f t="shared" si="33"/>
        <v>3273.6</v>
      </c>
      <c r="BB507" s="51">
        <f t="shared" si="34"/>
        <v>3273.6</v>
      </c>
      <c r="BC507" s="56" t="str">
        <f t="shared" si="35"/>
        <v>INR  Three Thousand Two Hundred &amp; Seventy Three  and Paise Sixty Only</v>
      </c>
      <c r="IA507" s="21">
        <v>15.11</v>
      </c>
      <c r="IB507" s="21" t="s">
        <v>503</v>
      </c>
      <c r="ID507" s="21">
        <v>10</v>
      </c>
      <c r="IE507" s="22" t="s">
        <v>43</v>
      </c>
      <c r="IF507" s="22"/>
      <c r="IG507" s="22"/>
      <c r="IH507" s="22"/>
      <c r="II507" s="22"/>
    </row>
    <row r="508" spans="1:243" s="21" customFormat="1" ht="31.5" customHeight="1">
      <c r="A508" s="57">
        <v>15.12</v>
      </c>
      <c r="B508" s="75" t="s">
        <v>504</v>
      </c>
      <c r="C508" s="33"/>
      <c r="D508" s="76">
        <v>8</v>
      </c>
      <c r="E508" s="77" t="s">
        <v>43</v>
      </c>
      <c r="F508" s="58">
        <v>430.69</v>
      </c>
      <c r="G508" s="43"/>
      <c r="H508" s="37"/>
      <c r="I508" s="38" t="s">
        <v>33</v>
      </c>
      <c r="J508" s="39">
        <f t="shared" si="32"/>
        <v>1</v>
      </c>
      <c r="K508" s="37" t="s">
        <v>34</v>
      </c>
      <c r="L508" s="37" t="s">
        <v>4</v>
      </c>
      <c r="M508" s="40"/>
      <c r="N508" s="49"/>
      <c r="O508" s="49"/>
      <c r="P508" s="50"/>
      <c r="Q508" s="49"/>
      <c r="R508" s="49"/>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2">
        <f t="shared" si="33"/>
        <v>3445.52</v>
      </c>
      <c r="BB508" s="51">
        <f t="shared" si="34"/>
        <v>3445.52</v>
      </c>
      <c r="BC508" s="56" t="str">
        <f t="shared" si="35"/>
        <v>INR  Three Thousand Four Hundred &amp; Forty Five  and Paise Fifty Two Only</v>
      </c>
      <c r="IA508" s="21">
        <v>15.12</v>
      </c>
      <c r="IB508" s="21" t="s">
        <v>504</v>
      </c>
      <c r="ID508" s="21">
        <v>8</v>
      </c>
      <c r="IE508" s="22" t="s">
        <v>43</v>
      </c>
      <c r="IF508" s="22"/>
      <c r="IG508" s="22"/>
      <c r="IH508" s="22"/>
      <c r="II508" s="22"/>
    </row>
    <row r="509" spans="1:243" s="21" customFormat="1" ht="42.75">
      <c r="A509" s="57">
        <v>15.13</v>
      </c>
      <c r="B509" s="75" t="s">
        <v>505</v>
      </c>
      <c r="C509" s="33"/>
      <c r="D509" s="76">
        <v>5</v>
      </c>
      <c r="E509" s="77" t="s">
        <v>43</v>
      </c>
      <c r="F509" s="58">
        <v>494.17</v>
      </c>
      <c r="G509" s="43"/>
      <c r="H509" s="37"/>
      <c r="I509" s="38" t="s">
        <v>33</v>
      </c>
      <c r="J509" s="39">
        <f t="shared" si="32"/>
        <v>1</v>
      </c>
      <c r="K509" s="37" t="s">
        <v>34</v>
      </c>
      <c r="L509" s="37" t="s">
        <v>4</v>
      </c>
      <c r="M509" s="40"/>
      <c r="N509" s="49"/>
      <c r="O509" s="49"/>
      <c r="P509" s="50"/>
      <c r="Q509" s="49"/>
      <c r="R509" s="49"/>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2">
        <f t="shared" si="33"/>
        <v>2470.85</v>
      </c>
      <c r="BB509" s="51">
        <f t="shared" si="34"/>
        <v>2470.85</v>
      </c>
      <c r="BC509" s="56" t="str">
        <f t="shared" si="35"/>
        <v>INR  Two Thousand Four Hundred &amp; Seventy  and Paise Eighty Five Only</v>
      </c>
      <c r="IA509" s="21">
        <v>15.13</v>
      </c>
      <c r="IB509" s="21" t="s">
        <v>505</v>
      </c>
      <c r="ID509" s="21">
        <v>5</v>
      </c>
      <c r="IE509" s="22" t="s">
        <v>43</v>
      </c>
      <c r="IF509" s="22"/>
      <c r="IG509" s="22"/>
      <c r="IH509" s="22"/>
      <c r="II509" s="22"/>
    </row>
    <row r="510" spans="1:243" s="21" customFormat="1" ht="42.75">
      <c r="A510" s="57">
        <v>15.14</v>
      </c>
      <c r="B510" s="75" t="s">
        <v>506</v>
      </c>
      <c r="C510" s="33"/>
      <c r="D510" s="76">
        <v>5</v>
      </c>
      <c r="E510" s="77" t="s">
        <v>43</v>
      </c>
      <c r="F510" s="58">
        <v>635.82</v>
      </c>
      <c r="G510" s="43"/>
      <c r="H510" s="37"/>
      <c r="I510" s="38" t="s">
        <v>33</v>
      </c>
      <c r="J510" s="39">
        <f t="shared" si="32"/>
        <v>1</v>
      </c>
      <c r="K510" s="37" t="s">
        <v>34</v>
      </c>
      <c r="L510" s="37" t="s">
        <v>4</v>
      </c>
      <c r="M510" s="40"/>
      <c r="N510" s="49"/>
      <c r="O510" s="49"/>
      <c r="P510" s="50"/>
      <c r="Q510" s="49"/>
      <c r="R510" s="49"/>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2">
        <f t="shared" si="33"/>
        <v>3179.1</v>
      </c>
      <c r="BB510" s="51">
        <f t="shared" si="34"/>
        <v>3179.1</v>
      </c>
      <c r="BC510" s="56" t="str">
        <f t="shared" si="35"/>
        <v>INR  Three Thousand One Hundred &amp; Seventy Nine  and Paise Ten Only</v>
      </c>
      <c r="IA510" s="21">
        <v>15.14</v>
      </c>
      <c r="IB510" s="21" t="s">
        <v>506</v>
      </c>
      <c r="ID510" s="21">
        <v>5</v>
      </c>
      <c r="IE510" s="22" t="s">
        <v>43</v>
      </c>
      <c r="IF510" s="22"/>
      <c r="IG510" s="22"/>
      <c r="IH510" s="22"/>
      <c r="II510" s="22"/>
    </row>
    <row r="511" spans="1:243" s="21" customFormat="1" ht="63">
      <c r="A511" s="57">
        <v>15.15</v>
      </c>
      <c r="B511" s="75" t="s">
        <v>507</v>
      </c>
      <c r="C511" s="33"/>
      <c r="D511" s="65"/>
      <c r="E511" s="65"/>
      <c r="F511" s="65"/>
      <c r="G511" s="65"/>
      <c r="H511" s="65"/>
      <c r="I511" s="65"/>
      <c r="J511" s="65"/>
      <c r="K511" s="65"/>
      <c r="L511" s="65"/>
      <c r="M511" s="65"/>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c r="AP511" s="66"/>
      <c r="AQ511" s="66"/>
      <c r="AR511" s="66"/>
      <c r="AS511" s="66"/>
      <c r="AT511" s="66"/>
      <c r="AU511" s="66"/>
      <c r="AV511" s="66"/>
      <c r="AW511" s="66"/>
      <c r="AX511" s="66"/>
      <c r="AY511" s="66"/>
      <c r="AZ511" s="66"/>
      <c r="BA511" s="66"/>
      <c r="BB511" s="66"/>
      <c r="BC511" s="66"/>
      <c r="IA511" s="21">
        <v>15.15</v>
      </c>
      <c r="IB511" s="21" t="s">
        <v>507</v>
      </c>
      <c r="IE511" s="22"/>
      <c r="IF511" s="22"/>
      <c r="IG511" s="22"/>
      <c r="IH511" s="22"/>
      <c r="II511" s="22"/>
    </row>
    <row r="512" spans="1:243" s="21" customFormat="1" ht="42.75">
      <c r="A512" s="57">
        <v>15.16</v>
      </c>
      <c r="B512" s="75" t="s">
        <v>502</v>
      </c>
      <c r="C512" s="33"/>
      <c r="D512" s="76">
        <v>15</v>
      </c>
      <c r="E512" s="77" t="s">
        <v>43</v>
      </c>
      <c r="F512" s="58">
        <v>234.55</v>
      </c>
      <c r="G512" s="43"/>
      <c r="H512" s="37"/>
      <c r="I512" s="38" t="s">
        <v>33</v>
      </c>
      <c r="J512" s="39">
        <f aca="true" t="shared" si="36" ref="J511:J574">IF(I512="Less(-)",-1,1)</f>
        <v>1</v>
      </c>
      <c r="K512" s="37" t="s">
        <v>34</v>
      </c>
      <c r="L512" s="37" t="s">
        <v>4</v>
      </c>
      <c r="M512" s="40"/>
      <c r="N512" s="49"/>
      <c r="O512" s="49"/>
      <c r="P512" s="50"/>
      <c r="Q512" s="49"/>
      <c r="R512" s="49"/>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2">
        <f aca="true" t="shared" si="37" ref="BA511:BA574">total_amount_ba($B$2,$D$2,D512,F512,J512,K512,M512)</f>
        <v>3518.25</v>
      </c>
      <c r="BB512" s="51">
        <f aca="true" t="shared" si="38" ref="BB511:BB574">BA512+SUM(N512:AZ512)</f>
        <v>3518.25</v>
      </c>
      <c r="BC512" s="56" t="str">
        <f aca="true" t="shared" si="39" ref="BC511:BC574">SpellNumber(L512,BB512)</f>
        <v>INR  Three Thousand Five Hundred &amp; Eighteen  and Paise Twenty Five Only</v>
      </c>
      <c r="IA512" s="21">
        <v>15.16</v>
      </c>
      <c r="IB512" s="21" t="s">
        <v>502</v>
      </c>
      <c r="ID512" s="21">
        <v>15</v>
      </c>
      <c r="IE512" s="22" t="s">
        <v>43</v>
      </c>
      <c r="IF512" s="22"/>
      <c r="IG512" s="22"/>
      <c r="IH512" s="22"/>
      <c r="II512" s="22"/>
    </row>
    <row r="513" spans="1:243" s="21" customFormat="1" ht="28.5">
      <c r="A513" s="57">
        <v>15.17</v>
      </c>
      <c r="B513" s="75" t="s">
        <v>503</v>
      </c>
      <c r="C513" s="33"/>
      <c r="D513" s="76">
        <v>10</v>
      </c>
      <c r="E513" s="77" t="s">
        <v>43</v>
      </c>
      <c r="F513" s="58">
        <v>276.5</v>
      </c>
      <c r="G513" s="43"/>
      <c r="H513" s="37"/>
      <c r="I513" s="38" t="s">
        <v>33</v>
      </c>
      <c r="J513" s="39">
        <f t="shared" si="36"/>
        <v>1</v>
      </c>
      <c r="K513" s="37" t="s">
        <v>34</v>
      </c>
      <c r="L513" s="37" t="s">
        <v>4</v>
      </c>
      <c r="M513" s="40"/>
      <c r="N513" s="49"/>
      <c r="O513" s="49"/>
      <c r="P513" s="50"/>
      <c r="Q513" s="49"/>
      <c r="R513" s="49"/>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2">
        <f t="shared" si="37"/>
        <v>2765</v>
      </c>
      <c r="BB513" s="51">
        <f t="shared" si="38"/>
        <v>2765</v>
      </c>
      <c r="BC513" s="56" t="str">
        <f t="shared" si="39"/>
        <v>INR  Two Thousand Seven Hundred &amp; Sixty Five  Only</v>
      </c>
      <c r="IA513" s="21">
        <v>15.17</v>
      </c>
      <c r="IB513" s="21" t="s">
        <v>503</v>
      </c>
      <c r="ID513" s="21">
        <v>10</v>
      </c>
      <c r="IE513" s="22" t="s">
        <v>43</v>
      </c>
      <c r="IF513" s="22"/>
      <c r="IG513" s="22"/>
      <c r="IH513" s="22"/>
      <c r="II513" s="22"/>
    </row>
    <row r="514" spans="1:243" s="21" customFormat="1" ht="78.75">
      <c r="A514" s="57">
        <v>15.18</v>
      </c>
      <c r="B514" s="75" t="s">
        <v>508</v>
      </c>
      <c r="C514" s="33"/>
      <c r="D514" s="65"/>
      <c r="E514" s="65"/>
      <c r="F514" s="65"/>
      <c r="G514" s="65"/>
      <c r="H514" s="65"/>
      <c r="I514" s="65"/>
      <c r="J514" s="65"/>
      <c r="K514" s="65"/>
      <c r="L514" s="65"/>
      <c r="M514" s="65"/>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c r="AP514" s="66"/>
      <c r="AQ514" s="66"/>
      <c r="AR514" s="66"/>
      <c r="AS514" s="66"/>
      <c r="AT514" s="66"/>
      <c r="AU514" s="66"/>
      <c r="AV514" s="66"/>
      <c r="AW514" s="66"/>
      <c r="AX514" s="66"/>
      <c r="AY514" s="66"/>
      <c r="AZ514" s="66"/>
      <c r="BA514" s="66"/>
      <c r="BB514" s="66"/>
      <c r="BC514" s="66"/>
      <c r="IA514" s="21">
        <v>15.18</v>
      </c>
      <c r="IB514" s="21" t="s">
        <v>508</v>
      </c>
      <c r="IE514" s="22"/>
      <c r="IF514" s="22"/>
      <c r="IG514" s="22"/>
      <c r="IH514" s="22"/>
      <c r="II514" s="22"/>
    </row>
    <row r="515" spans="1:243" s="21" customFormat="1" ht="42.75">
      <c r="A515" s="57">
        <v>15.19</v>
      </c>
      <c r="B515" s="75" t="s">
        <v>509</v>
      </c>
      <c r="C515" s="33"/>
      <c r="D515" s="76">
        <v>2</v>
      </c>
      <c r="E515" s="77" t="s">
        <v>46</v>
      </c>
      <c r="F515" s="58">
        <v>663.83</v>
      </c>
      <c r="G515" s="43"/>
      <c r="H515" s="37"/>
      <c r="I515" s="38" t="s">
        <v>33</v>
      </c>
      <c r="J515" s="39">
        <f t="shared" si="36"/>
        <v>1</v>
      </c>
      <c r="K515" s="37" t="s">
        <v>34</v>
      </c>
      <c r="L515" s="37" t="s">
        <v>4</v>
      </c>
      <c r="M515" s="40"/>
      <c r="N515" s="49"/>
      <c r="O515" s="49"/>
      <c r="P515" s="50"/>
      <c r="Q515" s="49"/>
      <c r="R515" s="49"/>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c r="AT515" s="50"/>
      <c r="AU515" s="50"/>
      <c r="AV515" s="50"/>
      <c r="AW515" s="50"/>
      <c r="AX515" s="50"/>
      <c r="AY515" s="50"/>
      <c r="AZ515" s="50"/>
      <c r="BA515" s="52">
        <f t="shared" si="37"/>
        <v>1327.66</v>
      </c>
      <c r="BB515" s="51">
        <f t="shared" si="38"/>
        <v>1327.66</v>
      </c>
      <c r="BC515" s="56" t="str">
        <f t="shared" si="39"/>
        <v>INR  One Thousand Three Hundred &amp; Twenty Seven  and Paise Sixty Six Only</v>
      </c>
      <c r="IA515" s="21">
        <v>15.19</v>
      </c>
      <c r="IB515" s="21" t="s">
        <v>509</v>
      </c>
      <c r="ID515" s="21">
        <v>2</v>
      </c>
      <c r="IE515" s="22" t="s">
        <v>46</v>
      </c>
      <c r="IF515" s="22"/>
      <c r="IG515" s="22"/>
      <c r="IH515" s="22"/>
      <c r="II515" s="22"/>
    </row>
    <row r="516" spans="1:243" s="21" customFormat="1" ht="47.25">
      <c r="A516" s="59">
        <v>15.2</v>
      </c>
      <c r="B516" s="75" t="s">
        <v>510</v>
      </c>
      <c r="C516" s="33"/>
      <c r="D516" s="65"/>
      <c r="E516" s="65"/>
      <c r="F516" s="65"/>
      <c r="G516" s="65"/>
      <c r="H516" s="65"/>
      <c r="I516" s="65"/>
      <c r="J516" s="65"/>
      <c r="K516" s="65"/>
      <c r="L516" s="65"/>
      <c r="M516" s="65"/>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c r="AP516" s="66"/>
      <c r="AQ516" s="66"/>
      <c r="AR516" s="66"/>
      <c r="AS516" s="66"/>
      <c r="AT516" s="66"/>
      <c r="AU516" s="66"/>
      <c r="AV516" s="66"/>
      <c r="AW516" s="66"/>
      <c r="AX516" s="66"/>
      <c r="AY516" s="66"/>
      <c r="AZ516" s="66"/>
      <c r="BA516" s="66"/>
      <c r="BB516" s="66"/>
      <c r="BC516" s="66"/>
      <c r="IA516" s="21">
        <v>15.2</v>
      </c>
      <c r="IB516" s="21" t="s">
        <v>510</v>
      </c>
      <c r="IE516" s="22"/>
      <c r="IF516" s="22"/>
      <c r="IG516" s="22"/>
      <c r="IH516" s="22"/>
      <c r="II516" s="22"/>
    </row>
    <row r="517" spans="1:243" s="21" customFormat="1" ht="28.5">
      <c r="A517" s="57">
        <v>15.21</v>
      </c>
      <c r="B517" s="75" t="s">
        <v>511</v>
      </c>
      <c r="C517" s="33"/>
      <c r="D517" s="76">
        <v>2</v>
      </c>
      <c r="E517" s="77" t="s">
        <v>46</v>
      </c>
      <c r="F517" s="58">
        <v>466.77</v>
      </c>
      <c r="G517" s="43"/>
      <c r="H517" s="37"/>
      <c r="I517" s="38" t="s">
        <v>33</v>
      </c>
      <c r="J517" s="39">
        <f t="shared" si="36"/>
        <v>1</v>
      </c>
      <c r="K517" s="37" t="s">
        <v>34</v>
      </c>
      <c r="L517" s="37" t="s">
        <v>4</v>
      </c>
      <c r="M517" s="40"/>
      <c r="N517" s="49"/>
      <c r="O517" s="49"/>
      <c r="P517" s="50"/>
      <c r="Q517" s="49"/>
      <c r="R517" s="49"/>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2">
        <f t="shared" si="37"/>
        <v>933.54</v>
      </c>
      <c r="BB517" s="51">
        <f t="shared" si="38"/>
        <v>933.54</v>
      </c>
      <c r="BC517" s="56" t="str">
        <f t="shared" si="39"/>
        <v>INR  Nine Hundred &amp; Thirty Three  and Paise Fifty Four Only</v>
      </c>
      <c r="IA517" s="21">
        <v>15.21</v>
      </c>
      <c r="IB517" s="21" t="s">
        <v>511</v>
      </c>
      <c r="ID517" s="21">
        <v>2</v>
      </c>
      <c r="IE517" s="22" t="s">
        <v>46</v>
      </c>
      <c r="IF517" s="22"/>
      <c r="IG517" s="22"/>
      <c r="IH517" s="22"/>
      <c r="II517" s="22"/>
    </row>
    <row r="518" spans="1:243" s="21" customFormat="1" ht="42.75">
      <c r="A518" s="57">
        <v>15.22</v>
      </c>
      <c r="B518" s="75" t="s">
        <v>512</v>
      </c>
      <c r="C518" s="33"/>
      <c r="D518" s="76">
        <v>4</v>
      </c>
      <c r="E518" s="77" t="s">
        <v>46</v>
      </c>
      <c r="F518" s="58">
        <v>404.87</v>
      </c>
      <c r="G518" s="43"/>
      <c r="H518" s="37"/>
      <c r="I518" s="38" t="s">
        <v>33</v>
      </c>
      <c r="J518" s="39">
        <f t="shared" si="36"/>
        <v>1</v>
      </c>
      <c r="K518" s="37" t="s">
        <v>34</v>
      </c>
      <c r="L518" s="37" t="s">
        <v>4</v>
      </c>
      <c r="M518" s="40"/>
      <c r="N518" s="49"/>
      <c r="O518" s="49"/>
      <c r="P518" s="50"/>
      <c r="Q518" s="49"/>
      <c r="R518" s="49"/>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2">
        <f t="shared" si="37"/>
        <v>1619.48</v>
      </c>
      <c r="BB518" s="51">
        <f t="shared" si="38"/>
        <v>1619.48</v>
      </c>
      <c r="BC518" s="56" t="str">
        <f t="shared" si="39"/>
        <v>INR  One Thousand Six Hundred &amp; Nineteen  and Paise Forty Eight Only</v>
      </c>
      <c r="IA518" s="21">
        <v>15.22</v>
      </c>
      <c r="IB518" s="21" t="s">
        <v>512</v>
      </c>
      <c r="ID518" s="21">
        <v>4</v>
      </c>
      <c r="IE518" s="22" t="s">
        <v>46</v>
      </c>
      <c r="IF518" s="22"/>
      <c r="IG518" s="22"/>
      <c r="IH518" s="22"/>
      <c r="II518" s="22"/>
    </row>
    <row r="519" spans="1:243" s="21" customFormat="1" ht="28.5">
      <c r="A519" s="57">
        <v>15.23</v>
      </c>
      <c r="B519" s="75" t="s">
        <v>513</v>
      </c>
      <c r="C519" s="33"/>
      <c r="D519" s="76">
        <v>2</v>
      </c>
      <c r="E519" s="77" t="s">
        <v>46</v>
      </c>
      <c r="F519" s="58">
        <v>517.23</v>
      </c>
      <c r="G519" s="43"/>
      <c r="H519" s="37"/>
      <c r="I519" s="38" t="s">
        <v>33</v>
      </c>
      <c r="J519" s="39">
        <f t="shared" si="36"/>
        <v>1</v>
      </c>
      <c r="K519" s="37" t="s">
        <v>34</v>
      </c>
      <c r="L519" s="37" t="s">
        <v>4</v>
      </c>
      <c r="M519" s="40"/>
      <c r="N519" s="49"/>
      <c r="O519" s="49"/>
      <c r="P519" s="50"/>
      <c r="Q519" s="49"/>
      <c r="R519" s="49"/>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2">
        <f t="shared" si="37"/>
        <v>1034.46</v>
      </c>
      <c r="BB519" s="51">
        <f t="shared" si="38"/>
        <v>1034.46</v>
      </c>
      <c r="BC519" s="56" t="str">
        <f t="shared" si="39"/>
        <v>INR  One Thousand  &amp;Thirty Four  and Paise Forty Six Only</v>
      </c>
      <c r="IA519" s="21">
        <v>15.23</v>
      </c>
      <c r="IB519" s="21" t="s">
        <v>513</v>
      </c>
      <c r="ID519" s="21">
        <v>2</v>
      </c>
      <c r="IE519" s="22" t="s">
        <v>46</v>
      </c>
      <c r="IF519" s="22"/>
      <c r="IG519" s="22"/>
      <c r="IH519" s="22"/>
      <c r="II519" s="22"/>
    </row>
    <row r="520" spans="1:243" s="21" customFormat="1" ht="42.75">
      <c r="A520" s="57">
        <v>15.24</v>
      </c>
      <c r="B520" s="75" t="s">
        <v>514</v>
      </c>
      <c r="C520" s="33"/>
      <c r="D520" s="76">
        <v>2</v>
      </c>
      <c r="E520" s="77" t="s">
        <v>46</v>
      </c>
      <c r="F520" s="58">
        <v>620.17</v>
      </c>
      <c r="G520" s="43"/>
      <c r="H520" s="37"/>
      <c r="I520" s="38" t="s">
        <v>33</v>
      </c>
      <c r="J520" s="39">
        <f t="shared" si="36"/>
        <v>1</v>
      </c>
      <c r="K520" s="37" t="s">
        <v>34</v>
      </c>
      <c r="L520" s="37" t="s">
        <v>4</v>
      </c>
      <c r="M520" s="40"/>
      <c r="N520" s="49"/>
      <c r="O520" s="49"/>
      <c r="P520" s="50"/>
      <c r="Q520" s="49"/>
      <c r="R520" s="49"/>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2">
        <f t="shared" si="37"/>
        <v>1240.34</v>
      </c>
      <c r="BB520" s="51">
        <f t="shared" si="38"/>
        <v>1240.34</v>
      </c>
      <c r="BC520" s="56" t="str">
        <f t="shared" si="39"/>
        <v>INR  One Thousand Two Hundred &amp; Forty  and Paise Thirty Four Only</v>
      </c>
      <c r="IA520" s="21">
        <v>15.24</v>
      </c>
      <c r="IB520" s="21" t="s">
        <v>514</v>
      </c>
      <c r="ID520" s="21">
        <v>2</v>
      </c>
      <c r="IE520" s="22" t="s">
        <v>46</v>
      </c>
      <c r="IF520" s="22"/>
      <c r="IG520" s="22"/>
      <c r="IH520" s="22"/>
      <c r="II520" s="22"/>
    </row>
    <row r="521" spans="1:243" s="21" customFormat="1" ht="63">
      <c r="A521" s="57">
        <v>15.25</v>
      </c>
      <c r="B521" s="75" t="s">
        <v>515</v>
      </c>
      <c r="C521" s="33"/>
      <c r="D521" s="65"/>
      <c r="E521" s="65"/>
      <c r="F521" s="65"/>
      <c r="G521" s="65"/>
      <c r="H521" s="65"/>
      <c r="I521" s="65"/>
      <c r="J521" s="65"/>
      <c r="K521" s="65"/>
      <c r="L521" s="65"/>
      <c r="M521" s="65"/>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c r="AQ521" s="66"/>
      <c r="AR521" s="66"/>
      <c r="AS521" s="66"/>
      <c r="AT521" s="66"/>
      <c r="AU521" s="66"/>
      <c r="AV521" s="66"/>
      <c r="AW521" s="66"/>
      <c r="AX521" s="66"/>
      <c r="AY521" s="66"/>
      <c r="AZ521" s="66"/>
      <c r="BA521" s="66"/>
      <c r="BB521" s="66"/>
      <c r="BC521" s="66"/>
      <c r="IA521" s="21">
        <v>15.25</v>
      </c>
      <c r="IB521" s="21" t="s">
        <v>515</v>
      </c>
      <c r="IE521" s="22"/>
      <c r="IF521" s="22"/>
      <c r="IG521" s="22"/>
      <c r="IH521" s="22"/>
      <c r="II521" s="22"/>
    </row>
    <row r="522" spans="1:243" s="21" customFormat="1" ht="28.5">
      <c r="A522" s="57">
        <v>15.26</v>
      </c>
      <c r="B522" s="75" t="s">
        <v>512</v>
      </c>
      <c r="C522" s="33"/>
      <c r="D522" s="76">
        <v>2</v>
      </c>
      <c r="E522" s="77" t="s">
        <v>46</v>
      </c>
      <c r="F522" s="58">
        <v>348.49</v>
      </c>
      <c r="G522" s="43"/>
      <c r="H522" s="37"/>
      <c r="I522" s="38" t="s">
        <v>33</v>
      </c>
      <c r="J522" s="39">
        <f t="shared" si="36"/>
        <v>1</v>
      </c>
      <c r="K522" s="37" t="s">
        <v>34</v>
      </c>
      <c r="L522" s="37" t="s">
        <v>4</v>
      </c>
      <c r="M522" s="40"/>
      <c r="N522" s="49"/>
      <c r="O522" s="49"/>
      <c r="P522" s="50"/>
      <c r="Q522" s="49"/>
      <c r="R522" s="49"/>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2">
        <f t="shared" si="37"/>
        <v>696.98</v>
      </c>
      <c r="BB522" s="51">
        <f t="shared" si="38"/>
        <v>696.98</v>
      </c>
      <c r="BC522" s="56" t="str">
        <f t="shared" si="39"/>
        <v>INR  Six Hundred &amp; Ninety Six  and Paise Ninety Eight Only</v>
      </c>
      <c r="IA522" s="21">
        <v>15.26</v>
      </c>
      <c r="IB522" s="21" t="s">
        <v>512</v>
      </c>
      <c r="ID522" s="21">
        <v>2</v>
      </c>
      <c r="IE522" s="22" t="s">
        <v>46</v>
      </c>
      <c r="IF522" s="22"/>
      <c r="IG522" s="22"/>
      <c r="IH522" s="22"/>
      <c r="II522" s="22"/>
    </row>
    <row r="523" spans="1:243" s="21" customFormat="1" ht="28.5">
      <c r="A523" s="57">
        <v>15.27</v>
      </c>
      <c r="B523" s="75" t="s">
        <v>511</v>
      </c>
      <c r="C523" s="33"/>
      <c r="D523" s="76">
        <v>2</v>
      </c>
      <c r="E523" s="77" t="s">
        <v>46</v>
      </c>
      <c r="F523" s="58">
        <v>349.98</v>
      </c>
      <c r="G523" s="43"/>
      <c r="H523" s="37"/>
      <c r="I523" s="38" t="s">
        <v>33</v>
      </c>
      <c r="J523" s="39">
        <f t="shared" si="36"/>
        <v>1</v>
      </c>
      <c r="K523" s="37" t="s">
        <v>34</v>
      </c>
      <c r="L523" s="37" t="s">
        <v>4</v>
      </c>
      <c r="M523" s="40"/>
      <c r="N523" s="49"/>
      <c r="O523" s="49"/>
      <c r="P523" s="50"/>
      <c r="Q523" s="49"/>
      <c r="R523" s="49"/>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2">
        <f t="shared" si="37"/>
        <v>699.96</v>
      </c>
      <c r="BB523" s="51">
        <f t="shared" si="38"/>
        <v>699.96</v>
      </c>
      <c r="BC523" s="56" t="str">
        <f t="shared" si="39"/>
        <v>INR  Six Hundred &amp; Ninety Nine  and Paise Ninety Six Only</v>
      </c>
      <c r="IA523" s="21">
        <v>15.27</v>
      </c>
      <c r="IB523" s="21" t="s">
        <v>511</v>
      </c>
      <c r="ID523" s="21">
        <v>2</v>
      </c>
      <c r="IE523" s="22" t="s">
        <v>46</v>
      </c>
      <c r="IF523" s="22"/>
      <c r="IG523" s="22"/>
      <c r="IH523" s="22"/>
      <c r="II523" s="22"/>
    </row>
    <row r="524" spans="1:243" s="21" customFormat="1" ht="34.5" customHeight="1">
      <c r="A524" s="57">
        <v>15.28</v>
      </c>
      <c r="B524" s="75" t="s">
        <v>516</v>
      </c>
      <c r="C524" s="33"/>
      <c r="D524" s="65"/>
      <c r="E524" s="65"/>
      <c r="F524" s="65"/>
      <c r="G524" s="65"/>
      <c r="H524" s="65"/>
      <c r="I524" s="65"/>
      <c r="J524" s="65"/>
      <c r="K524" s="65"/>
      <c r="L524" s="65"/>
      <c r="M524" s="65"/>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c r="AR524" s="66"/>
      <c r="AS524" s="66"/>
      <c r="AT524" s="66"/>
      <c r="AU524" s="66"/>
      <c r="AV524" s="66"/>
      <c r="AW524" s="66"/>
      <c r="AX524" s="66"/>
      <c r="AY524" s="66"/>
      <c r="AZ524" s="66"/>
      <c r="BA524" s="66"/>
      <c r="BB524" s="66"/>
      <c r="BC524" s="66"/>
      <c r="IA524" s="21">
        <v>15.28</v>
      </c>
      <c r="IB524" s="21" t="s">
        <v>516</v>
      </c>
      <c r="IE524" s="22"/>
      <c r="IF524" s="22"/>
      <c r="IG524" s="22"/>
      <c r="IH524" s="22"/>
      <c r="II524" s="22"/>
    </row>
    <row r="525" spans="1:243" s="21" customFormat="1" ht="30.75" customHeight="1">
      <c r="A525" s="57">
        <v>15.29</v>
      </c>
      <c r="B525" s="75" t="s">
        <v>517</v>
      </c>
      <c r="C525" s="33"/>
      <c r="D525" s="76">
        <v>1</v>
      </c>
      <c r="E525" s="77" t="s">
        <v>46</v>
      </c>
      <c r="F525" s="58">
        <v>264.45</v>
      </c>
      <c r="G525" s="43"/>
      <c r="H525" s="37"/>
      <c r="I525" s="38" t="s">
        <v>33</v>
      </c>
      <c r="J525" s="39">
        <f t="shared" si="36"/>
        <v>1</v>
      </c>
      <c r="K525" s="37" t="s">
        <v>34</v>
      </c>
      <c r="L525" s="37" t="s">
        <v>4</v>
      </c>
      <c r="M525" s="40"/>
      <c r="N525" s="49"/>
      <c r="O525" s="49"/>
      <c r="P525" s="50"/>
      <c r="Q525" s="49"/>
      <c r="R525" s="49"/>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2">
        <f t="shared" si="37"/>
        <v>264.45</v>
      </c>
      <c r="BB525" s="51">
        <f t="shared" si="38"/>
        <v>264.45</v>
      </c>
      <c r="BC525" s="56" t="str">
        <f t="shared" si="39"/>
        <v>INR  Two Hundred &amp; Sixty Four  and Paise Forty Five Only</v>
      </c>
      <c r="IA525" s="21">
        <v>15.29</v>
      </c>
      <c r="IB525" s="21" t="s">
        <v>517</v>
      </c>
      <c r="ID525" s="21">
        <v>1</v>
      </c>
      <c r="IE525" s="22" t="s">
        <v>46</v>
      </c>
      <c r="IF525" s="22"/>
      <c r="IG525" s="22"/>
      <c r="IH525" s="22"/>
      <c r="II525" s="22"/>
    </row>
    <row r="526" spans="1:243" s="21" customFormat="1" ht="30.75" customHeight="1">
      <c r="A526" s="59">
        <v>15.3</v>
      </c>
      <c r="B526" s="75" t="s">
        <v>512</v>
      </c>
      <c r="C526" s="33"/>
      <c r="D526" s="76">
        <v>1</v>
      </c>
      <c r="E526" s="77" t="s">
        <v>46</v>
      </c>
      <c r="F526" s="58">
        <v>305.04</v>
      </c>
      <c r="G526" s="43"/>
      <c r="H526" s="37"/>
      <c r="I526" s="38" t="s">
        <v>33</v>
      </c>
      <c r="J526" s="39">
        <f t="shared" si="36"/>
        <v>1</v>
      </c>
      <c r="K526" s="37" t="s">
        <v>34</v>
      </c>
      <c r="L526" s="37" t="s">
        <v>4</v>
      </c>
      <c r="M526" s="40"/>
      <c r="N526" s="49"/>
      <c r="O526" s="49"/>
      <c r="P526" s="50"/>
      <c r="Q526" s="49"/>
      <c r="R526" s="49"/>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2">
        <f t="shared" si="37"/>
        <v>305.04</v>
      </c>
      <c r="BB526" s="51">
        <f t="shared" si="38"/>
        <v>305.04</v>
      </c>
      <c r="BC526" s="56" t="str">
        <f t="shared" si="39"/>
        <v>INR  Three Hundred &amp; Five  and Paise Four Only</v>
      </c>
      <c r="IA526" s="21">
        <v>15.3</v>
      </c>
      <c r="IB526" s="21" t="s">
        <v>512</v>
      </c>
      <c r="ID526" s="21">
        <v>1</v>
      </c>
      <c r="IE526" s="22" t="s">
        <v>46</v>
      </c>
      <c r="IF526" s="22"/>
      <c r="IG526" s="22"/>
      <c r="IH526" s="22"/>
      <c r="II526" s="22"/>
    </row>
    <row r="527" spans="1:243" s="21" customFormat="1" ht="31.5">
      <c r="A527" s="57">
        <v>15.31</v>
      </c>
      <c r="B527" s="75" t="s">
        <v>518</v>
      </c>
      <c r="C527" s="33"/>
      <c r="D527" s="65"/>
      <c r="E527" s="65"/>
      <c r="F527" s="65"/>
      <c r="G527" s="65"/>
      <c r="H527" s="65"/>
      <c r="I527" s="65"/>
      <c r="J527" s="65"/>
      <c r="K527" s="65"/>
      <c r="L527" s="65"/>
      <c r="M527" s="65"/>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c r="AP527" s="66"/>
      <c r="AQ527" s="66"/>
      <c r="AR527" s="66"/>
      <c r="AS527" s="66"/>
      <c r="AT527" s="66"/>
      <c r="AU527" s="66"/>
      <c r="AV527" s="66"/>
      <c r="AW527" s="66"/>
      <c r="AX527" s="66"/>
      <c r="AY527" s="66"/>
      <c r="AZ527" s="66"/>
      <c r="BA527" s="66"/>
      <c r="BB527" s="66"/>
      <c r="BC527" s="66"/>
      <c r="IA527" s="21">
        <v>15.31</v>
      </c>
      <c r="IB527" s="21" t="s">
        <v>518</v>
      </c>
      <c r="IE527" s="22"/>
      <c r="IF527" s="22"/>
      <c r="IG527" s="22"/>
      <c r="IH527" s="22"/>
      <c r="II527" s="22"/>
    </row>
    <row r="528" spans="1:243" s="21" customFormat="1" ht="15.75">
      <c r="A528" s="57">
        <v>15.32</v>
      </c>
      <c r="B528" s="75" t="s">
        <v>519</v>
      </c>
      <c r="C528" s="33"/>
      <c r="D528" s="65"/>
      <c r="E528" s="65"/>
      <c r="F528" s="65"/>
      <c r="G528" s="65"/>
      <c r="H528" s="65"/>
      <c r="I528" s="65"/>
      <c r="J528" s="65"/>
      <c r="K528" s="65"/>
      <c r="L528" s="65"/>
      <c r="M528" s="65"/>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c r="AQ528" s="66"/>
      <c r="AR528" s="66"/>
      <c r="AS528" s="66"/>
      <c r="AT528" s="66"/>
      <c r="AU528" s="66"/>
      <c r="AV528" s="66"/>
      <c r="AW528" s="66"/>
      <c r="AX528" s="66"/>
      <c r="AY528" s="66"/>
      <c r="AZ528" s="66"/>
      <c r="BA528" s="66"/>
      <c r="BB528" s="66"/>
      <c r="BC528" s="66"/>
      <c r="IA528" s="21">
        <v>15.32</v>
      </c>
      <c r="IB528" s="21" t="s">
        <v>519</v>
      </c>
      <c r="IE528" s="22"/>
      <c r="IF528" s="22"/>
      <c r="IG528" s="22"/>
      <c r="IH528" s="22"/>
      <c r="II528" s="22"/>
    </row>
    <row r="529" spans="1:243" s="21" customFormat="1" ht="42.75">
      <c r="A529" s="57">
        <v>15.33</v>
      </c>
      <c r="B529" s="75" t="s">
        <v>517</v>
      </c>
      <c r="C529" s="33"/>
      <c r="D529" s="76">
        <v>24</v>
      </c>
      <c r="E529" s="77" t="s">
        <v>46</v>
      </c>
      <c r="F529" s="58">
        <v>65.59</v>
      </c>
      <c r="G529" s="43"/>
      <c r="H529" s="37"/>
      <c r="I529" s="38" t="s">
        <v>33</v>
      </c>
      <c r="J529" s="39">
        <f t="shared" si="36"/>
        <v>1</v>
      </c>
      <c r="K529" s="37" t="s">
        <v>34</v>
      </c>
      <c r="L529" s="37" t="s">
        <v>4</v>
      </c>
      <c r="M529" s="40"/>
      <c r="N529" s="49"/>
      <c r="O529" s="49"/>
      <c r="P529" s="50"/>
      <c r="Q529" s="49"/>
      <c r="R529" s="49"/>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2">
        <f t="shared" si="37"/>
        <v>1574.16</v>
      </c>
      <c r="BB529" s="51">
        <f t="shared" si="38"/>
        <v>1574.16</v>
      </c>
      <c r="BC529" s="56" t="str">
        <f t="shared" si="39"/>
        <v>INR  One Thousand Five Hundred &amp; Seventy Four  and Paise Sixteen Only</v>
      </c>
      <c r="IA529" s="21">
        <v>15.33</v>
      </c>
      <c r="IB529" s="21" t="s">
        <v>517</v>
      </c>
      <c r="ID529" s="21">
        <v>24</v>
      </c>
      <c r="IE529" s="22" t="s">
        <v>46</v>
      </c>
      <c r="IF529" s="22"/>
      <c r="IG529" s="22"/>
      <c r="IH529" s="22"/>
      <c r="II529" s="22"/>
    </row>
    <row r="530" spans="1:243" s="21" customFormat="1" ht="15.75">
      <c r="A530" s="57">
        <v>15.34</v>
      </c>
      <c r="B530" s="75" t="s">
        <v>520</v>
      </c>
      <c r="C530" s="33"/>
      <c r="D530" s="65"/>
      <c r="E530" s="65"/>
      <c r="F530" s="65"/>
      <c r="G530" s="65"/>
      <c r="H530" s="65"/>
      <c r="I530" s="65"/>
      <c r="J530" s="65"/>
      <c r="K530" s="65"/>
      <c r="L530" s="65"/>
      <c r="M530" s="65"/>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c r="AQ530" s="66"/>
      <c r="AR530" s="66"/>
      <c r="AS530" s="66"/>
      <c r="AT530" s="66"/>
      <c r="AU530" s="66"/>
      <c r="AV530" s="66"/>
      <c r="AW530" s="66"/>
      <c r="AX530" s="66"/>
      <c r="AY530" s="66"/>
      <c r="AZ530" s="66"/>
      <c r="BA530" s="66"/>
      <c r="BB530" s="66"/>
      <c r="BC530" s="66"/>
      <c r="IA530" s="21">
        <v>15.34</v>
      </c>
      <c r="IB530" s="21" t="s">
        <v>520</v>
      </c>
      <c r="IE530" s="22"/>
      <c r="IF530" s="22"/>
      <c r="IG530" s="22"/>
      <c r="IH530" s="22"/>
      <c r="II530" s="22"/>
    </row>
    <row r="531" spans="1:243" s="21" customFormat="1" ht="42.75">
      <c r="A531" s="57">
        <v>15.35</v>
      </c>
      <c r="B531" s="75" t="s">
        <v>517</v>
      </c>
      <c r="C531" s="33"/>
      <c r="D531" s="76">
        <v>24</v>
      </c>
      <c r="E531" s="77" t="s">
        <v>46</v>
      </c>
      <c r="F531" s="58">
        <v>74.7</v>
      </c>
      <c r="G531" s="43"/>
      <c r="H531" s="37"/>
      <c r="I531" s="38" t="s">
        <v>33</v>
      </c>
      <c r="J531" s="39">
        <f t="shared" si="36"/>
        <v>1</v>
      </c>
      <c r="K531" s="37" t="s">
        <v>34</v>
      </c>
      <c r="L531" s="37" t="s">
        <v>4</v>
      </c>
      <c r="M531" s="40"/>
      <c r="N531" s="49"/>
      <c r="O531" s="49"/>
      <c r="P531" s="50"/>
      <c r="Q531" s="49"/>
      <c r="R531" s="49"/>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2">
        <f t="shared" si="37"/>
        <v>1792.8</v>
      </c>
      <c r="BB531" s="51">
        <f t="shared" si="38"/>
        <v>1792.8</v>
      </c>
      <c r="BC531" s="56" t="str">
        <f t="shared" si="39"/>
        <v>INR  One Thousand Seven Hundred &amp; Ninety Two  and Paise Eighty Only</v>
      </c>
      <c r="IA531" s="21">
        <v>15.35</v>
      </c>
      <c r="IB531" s="21" t="s">
        <v>517</v>
      </c>
      <c r="ID531" s="21">
        <v>24</v>
      </c>
      <c r="IE531" s="22" t="s">
        <v>46</v>
      </c>
      <c r="IF531" s="22"/>
      <c r="IG531" s="22"/>
      <c r="IH531" s="22"/>
      <c r="II531" s="22"/>
    </row>
    <row r="532" spans="1:243" s="21" customFormat="1" ht="283.5">
      <c r="A532" s="57">
        <v>15.36</v>
      </c>
      <c r="B532" s="75" t="s">
        <v>521</v>
      </c>
      <c r="C532" s="33"/>
      <c r="D532" s="65"/>
      <c r="E532" s="65"/>
      <c r="F532" s="65"/>
      <c r="G532" s="65"/>
      <c r="H532" s="65"/>
      <c r="I532" s="65"/>
      <c r="J532" s="65"/>
      <c r="K532" s="65"/>
      <c r="L532" s="65"/>
      <c r="M532" s="65"/>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c r="AQ532" s="66"/>
      <c r="AR532" s="66"/>
      <c r="AS532" s="66"/>
      <c r="AT532" s="66"/>
      <c r="AU532" s="66"/>
      <c r="AV532" s="66"/>
      <c r="AW532" s="66"/>
      <c r="AX532" s="66"/>
      <c r="AY532" s="66"/>
      <c r="AZ532" s="66"/>
      <c r="BA532" s="66"/>
      <c r="BB532" s="66"/>
      <c r="BC532" s="66"/>
      <c r="IA532" s="21">
        <v>15.36</v>
      </c>
      <c r="IB532" s="21" t="s">
        <v>521</v>
      </c>
      <c r="IE532" s="22"/>
      <c r="IF532" s="22"/>
      <c r="IG532" s="22"/>
      <c r="IH532" s="22"/>
      <c r="II532" s="22"/>
    </row>
    <row r="533" spans="1:243" s="21" customFormat="1" ht="47.25">
      <c r="A533" s="57">
        <v>15.37</v>
      </c>
      <c r="B533" s="75" t="s">
        <v>522</v>
      </c>
      <c r="C533" s="33"/>
      <c r="D533" s="76">
        <v>2</v>
      </c>
      <c r="E533" s="77" t="s">
        <v>46</v>
      </c>
      <c r="F533" s="58">
        <v>1501.23</v>
      </c>
      <c r="G533" s="43"/>
      <c r="H533" s="37"/>
      <c r="I533" s="38" t="s">
        <v>33</v>
      </c>
      <c r="J533" s="39">
        <f t="shared" si="36"/>
        <v>1</v>
      </c>
      <c r="K533" s="37" t="s">
        <v>34</v>
      </c>
      <c r="L533" s="37" t="s">
        <v>4</v>
      </c>
      <c r="M533" s="40"/>
      <c r="N533" s="49"/>
      <c r="O533" s="49"/>
      <c r="P533" s="50"/>
      <c r="Q533" s="49"/>
      <c r="R533" s="49"/>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2">
        <f t="shared" si="37"/>
        <v>3002.46</v>
      </c>
      <c r="BB533" s="51">
        <f t="shared" si="38"/>
        <v>3002.46</v>
      </c>
      <c r="BC533" s="56" t="str">
        <f t="shared" si="39"/>
        <v>INR  Three Thousand  &amp;Two  and Paise Forty Six Only</v>
      </c>
      <c r="IA533" s="21">
        <v>15.37</v>
      </c>
      <c r="IB533" s="21" t="s">
        <v>522</v>
      </c>
      <c r="ID533" s="21">
        <v>2</v>
      </c>
      <c r="IE533" s="22" t="s">
        <v>46</v>
      </c>
      <c r="IF533" s="22"/>
      <c r="IG533" s="22"/>
      <c r="IH533" s="22"/>
      <c r="II533" s="22"/>
    </row>
    <row r="534" spans="1:243" s="21" customFormat="1" ht="299.25">
      <c r="A534" s="57">
        <v>15.38</v>
      </c>
      <c r="B534" s="75" t="s">
        <v>523</v>
      </c>
      <c r="C534" s="33"/>
      <c r="D534" s="65"/>
      <c r="E534" s="65"/>
      <c r="F534" s="65"/>
      <c r="G534" s="65"/>
      <c r="H534" s="65"/>
      <c r="I534" s="65"/>
      <c r="J534" s="65"/>
      <c r="K534" s="65"/>
      <c r="L534" s="65"/>
      <c r="M534" s="65"/>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c r="AS534" s="66"/>
      <c r="AT534" s="66"/>
      <c r="AU534" s="66"/>
      <c r="AV534" s="66"/>
      <c r="AW534" s="66"/>
      <c r="AX534" s="66"/>
      <c r="AY534" s="66"/>
      <c r="AZ534" s="66"/>
      <c r="BA534" s="66"/>
      <c r="BB534" s="66"/>
      <c r="BC534" s="66"/>
      <c r="IA534" s="21">
        <v>15.38</v>
      </c>
      <c r="IB534" s="21" t="s">
        <v>523</v>
      </c>
      <c r="IE534" s="22"/>
      <c r="IF534" s="22"/>
      <c r="IG534" s="22"/>
      <c r="IH534" s="22"/>
      <c r="II534" s="22"/>
    </row>
    <row r="535" spans="1:243" s="21" customFormat="1" ht="31.5" customHeight="1">
      <c r="A535" s="57">
        <v>15.39</v>
      </c>
      <c r="B535" s="75" t="s">
        <v>522</v>
      </c>
      <c r="C535" s="33"/>
      <c r="D535" s="76">
        <v>1</v>
      </c>
      <c r="E535" s="77" t="s">
        <v>46</v>
      </c>
      <c r="F535" s="58">
        <v>8857.96</v>
      </c>
      <c r="G535" s="43"/>
      <c r="H535" s="37"/>
      <c r="I535" s="38" t="s">
        <v>33</v>
      </c>
      <c r="J535" s="39">
        <f t="shared" si="36"/>
        <v>1</v>
      </c>
      <c r="K535" s="37" t="s">
        <v>34</v>
      </c>
      <c r="L535" s="37" t="s">
        <v>4</v>
      </c>
      <c r="M535" s="40"/>
      <c r="N535" s="49"/>
      <c r="O535" s="49"/>
      <c r="P535" s="50"/>
      <c r="Q535" s="49"/>
      <c r="R535" s="49"/>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2">
        <f t="shared" si="37"/>
        <v>8857.96</v>
      </c>
      <c r="BB535" s="51">
        <f t="shared" si="38"/>
        <v>8857.96</v>
      </c>
      <c r="BC535" s="56" t="str">
        <f t="shared" si="39"/>
        <v>INR  Eight Thousand Eight Hundred &amp; Fifty Seven  and Paise Ninety Six Only</v>
      </c>
      <c r="IA535" s="21">
        <v>15.39</v>
      </c>
      <c r="IB535" s="21" t="s">
        <v>522</v>
      </c>
      <c r="ID535" s="21">
        <v>1</v>
      </c>
      <c r="IE535" s="22" t="s">
        <v>46</v>
      </c>
      <c r="IF535" s="22"/>
      <c r="IG535" s="22"/>
      <c r="IH535" s="22"/>
      <c r="II535" s="22"/>
    </row>
    <row r="536" spans="1:243" s="21" customFormat="1" ht="78.75">
      <c r="A536" s="59">
        <v>15.4</v>
      </c>
      <c r="B536" s="75" t="s">
        <v>524</v>
      </c>
      <c r="C536" s="33"/>
      <c r="D536" s="65"/>
      <c r="E536" s="65"/>
      <c r="F536" s="65"/>
      <c r="G536" s="65"/>
      <c r="H536" s="65"/>
      <c r="I536" s="65"/>
      <c r="J536" s="65"/>
      <c r="K536" s="65"/>
      <c r="L536" s="65"/>
      <c r="M536" s="65"/>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c r="AQ536" s="66"/>
      <c r="AR536" s="66"/>
      <c r="AS536" s="66"/>
      <c r="AT536" s="66"/>
      <c r="AU536" s="66"/>
      <c r="AV536" s="66"/>
      <c r="AW536" s="66"/>
      <c r="AX536" s="66"/>
      <c r="AY536" s="66"/>
      <c r="AZ536" s="66"/>
      <c r="BA536" s="66"/>
      <c r="BB536" s="66"/>
      <c r="BC536" s="66"/>
      <c r="IA536" s="21">
        <v>15.4</v>
      </c>
      <c r="IB536" s="21" t="s">
        <v>524</v>
      </c>
      <c r="IE536" s="22"/>
      <c r="IF536" s="22"/>
      <c r="IG536" s="22"/>
      <c r="IH536" s="22"/>
      <c r="II536" s="22"/>
    </row>
    <row r="537" spans="1:243" s="21" customFormat="1" ht="28.5">
      <c r="A537" s="57">
        <v>15.41</v>
      </c>
      <c r="B537" s="75" t="s">
        <v>525</v>
      </c>
      <c r="C537" s="33"/>
      <c r="D537" s="76">
        <v>10</v>
      </c>
      <c r="E537" s="77" t="s">
        <v>43</v>
      </c>
      <c r="F537" s="58">
        <v>14.38</v>
      </c>
      <c r="G537" s="43"/>
      <c r="H537" s="37"/>
      <c r="I537" s="38" t="s">
        <v>33</v>
      </c>
      <c r="J537" s="39">
        <f t="shared" si="36"/>
        <v>1</v>
      </c>
      <c r="K537" s="37" t="s">
        <v>34</v>
      </c>
      <c r="L537" s="37" t="s">
        <v>4</v>
      </c>
      <c r="M537" s="40"/>
      <c r="N537" s="49"/>
      <c r="O537" s="49"/>
      <c r="P537" s="50"/>
      <c r="Q537" s="49"/>
      <c r="R537" s="49"/>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2">
        <f t="shared" si="37"/>
        <v>143.8</v>
      </c>
      <c r="BB537" s="51">
        <f t="shared" si="38"/>
        <v>143.8</v>
      </c>
      <c r="BC537" s="56" t="str">
        <f t="shared" si="39"/>
        <v>INR  One Hundred &amp; Forty Three  and Paise Eighty Only</v>
      </c>
      <c r="IA537" s="21">
        <v>15.41</v>
      </c>
      <c r="IB537" s="21" t="s">
        <v>525</v>
      </c>
      <c r="ID537" s="21">
        <v>10</v>
      </c>
      <c r="IE537" s="22" t="s">
        <v>43</v>
      </c>
      <c r="IF537" s="22"/>
      <c r="IG537" s="22"/>
      <c r="IH537" s="22"/>
      <c r="II537" s="22"/>
    </row>
    <row r="538" spans="1:243" s="21" customFormat="1" ht="28.5">
      <c r="A538" s="57">
        <v>15.42</v>
      </c>
      <c r="B538" s="75" t="s">
        <v>526</v>
      </c>
      <c r="C538" s="33"/>
      <c r="D538" s="76">
        <v>20</v>
      </c>
      <c r="E538" s="77" t="s">
        <v>43</v>
      </c>
      <c r="F538" s="58">
        <v>17.23</v>
      </c>
      <c r="G538" s="43"/>
      <c r="H538" s="37"/>
      <c r="I538" s="38" t="s">
        <v>33</v>
      </c>
      <c r="J538" s="39">
        <f t="shared" si="36"/>
        <v>1</v>
      </c>
      <c r="K538" s="37" t="s">
        <v>34</v>
      </c>
      <c r="L538" s="37" t="s">
        <v>4</v>
      </c>
      <c r="M538" s="40"/>
      <c r="N538" s="49"/>
      <c r="O538" s="49"/>
      <c r="P538" s="50"/>
      <c r="Q538" s="49"/>
      <c r="R538" s="49"/>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2">
        <f t="shared" si="37"/>
        <v>344.6</v>
      </c>
      <c r="BB538" s="51">
        <f t="shared" si="38"/>
        <v>344.6</v>
      </c>
      <c r="BC538" s="56" t="str">
        <f t="shared" si="39"/>
        <v>INR  Three Hundred &amp; Forty Four  and Paise Sixty Only</v>
      </c>
      <c r="IA538" s="21">
        <v>15.42</v>
      </c>
      <c r="IB538" s="21" t="s">
        <v>526</v>
      </c>
      <c r="ID538" s="21">
        <v>20</v>
      </c>
      <c r="IE538" s="22" t="s">
        <v>43</v>
      </c>
      <c r="IF538" s="22"/>
      <c r="IG538" s="22"/>
      <c r="IH538" s="22"/>
      <c r="II538" s="22"/>
    </row>
    <row r="539" spans="1:243" s="21" customFormat="1" ht="28.5">
      <c r="A539" s="57">
        <v>15.43</v>
      </c>
      <c r="B539" s="75" t="s">
        <v>527</v>
      </c>
      <c r="C539" s="33"/>
      <c r="D539" s="76">
        <v>10</v>
      </c>
      <c r="E539" s="77" t="s">
        <v>43</v>
      </c>
      <c r="F539" s="58">
        <v>22.45</v>
      </c>
      <c r="G539" s="43"/>
      <c r="H539" s="37"/>
      <c r="I539" s="38" t="s">
        <v>33</v>
      </c>
      <c r="J539" s="39">
        <f t="shared" si="36"/>
        <v>1</v>
      </c>
      <c r="K539" s="37" t="s">
        <v>34</v>
      </c>
      <c r="L539" s="37" t="s">
        <v>4</v>
      </c>
      <c r="M539" s="40"/>
      <c r="N539" s="49"/>
      <c r="O539" s="49"/>
      <c r="P539" s="50"/>
      <c r="Q539" s="49"/>
      <c r="R539" s="49"/>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2">
        <f t="shared" si="37"/>
        <v>224.5</v>
      </c>
      <c r="BB539" s="51">
        <f t="shared" si="38"/>
        <v>224.5</v>
      </c>
      <c r="BC539" s="56" t="str">
        <f t="shared" si="39"/>
        <v>INR  Two Hundred &amp; Twenty Four  and Paise Fifty Only</v>
      </c>
      <c r="IA539" s="21">
        <v>15.43</v>
      </c>
      <c r="IB539" s="21" t="s">
        <v>527</v>
      </c>
      <c r="ID539" s="21">
        <v>10</v>
      </c>
      <c r="IE539" s="22" t="s">
        <v>43</v>
      </c>
      <c r="IF539" s="22"/>
      <c r="IG539" s="22"/>
      <c r="IH539" s="22"/>
      <c r="II539" s="22"/>
    </row>
    <row r="540" spans="1:243" s="21" customFormat="1" ht="28.5">
      <c r="A540" s="57">
        <v>15.44</v>
      </c>
      <c r="B540" s="75" t="s">
        <v>528</v>
      </c>
      <c r="C540" s="33"/>
      <c r="D540" s="76">
        <v>10</v>
      </c>
      <c r="E540" s="77" t="s">
        <v>43</v>
      </c>
      <c r="F540" s="58">
        <v>26.92</v>
      </c>
      <c r="G540" s="43"/>
      <c r="H540" s="37"/>
      <c r="I540" s="38" t="s">
        <v>33</v>
      </c>
      <c r="J540" s="39">
        <f t="shared" si="36"/>
        <v>1</v>
      </c>
      <c r="K540" s="37" t="s">
        <v>34</v>
      </c>
      <c r="L540" s="37" t="s">
        <v>4</v>
      </c>
      <c r="M540" s="40"/>
      <c r="N540" s="49"/>
      <c r="O540" s="49"/>
      <c r="P540" s="50"/>
      <c r="Q540" s="49"/>
      <c r="R540" s="49"/>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2">
        <f t="shared" si="37"/>
        <v>269.2</v>
      </c>
      <c r="BB540" s="51">
        <f t="shared" si="38"/>
        <v>269.2</v>
      </c>
      <c r="BC540" s="56" t="str">
        <f t="shared" si="39"/>
        <v>INR  Two Hundred &amp; Sixty Nine  and Paise Twenty Only</v>
      </c>
      <c r="IA540" s="21">
        <v>15.44</v>
      </c>
      <c r="IB540" s="21" t="s">
        <v>528</v>
      </c>
      <c r="ID540" s="21">
        <v>10</v>
      </c>
      <c r="IE540" s="22" t="s">
        <v>43</v>
      </c>
      <c r="IF540" s="22"/>
      <c r="IG540" s="22"/>
      <c r="IH540" s="22"/>
      <c r="II540" s="22"/>
    </row>
    <row r="541" spans="1:243" s="21" customFormat="1" ht="28.5">
      <c r="A541" s="57">
        <v>15.45</v>
      </c>
      <c r="B541" s="75" t="s">
        <v>529</v>
      </c>
      <c r="C541" s="33"/>
      <c r="D541" s="76">
        <v>10</v>
      </c>
      <c r="E541" s="77" t="s">
        <v>43</v>
      </c>
      <c r="F541" s="58">
        <v>31.61</v>
      </c>
      <c r="G541" s="43"/>
      <c r="H541" s="37"/>
      <c r="I541" s="38" t="s">
        <v>33</v>
      </c>
      <c r="J541" s="39">
        <f t="shared" si="36"/>
        <v>1</v>
      </c>
      <c r="K541" s="37" t="s">
        <v>34</v>
      </c>
      <c r="L541" s="37" t="s">
        <v>4</v>
      </c>
      <c r="M541" s="40"/>
      <c r="N541" s="49"/>
      <c r="O541" s="49"/>
      <c r="P541" s="50"/>
      <c r="Q541" s="49"/>
      <c r="R541" s="49"/>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2">
        <f t="shared" si="37"/>
        <v>316.1</v>
      </c>
      <c r="BB541" s="51">
        <f t="shared" si="38"/>
        <v>316.1</v>
      </c>
      <c r="BC541" s="56" t="str">
        <f t="shared" si="39"/>
        <v>INR  Three Hundred &amp; Sixteen  and Paise Ten Only</v>
      </c>
      <c r="IA541" s="21">
        <v>15.45</v>
      </c>
      <c r="IB541" s="21" t="s">
        <v>529</v>
      </c>
      <c r="ID541" s="21">
        <v>10</v>
      </c>
      <c r="IE541" s="22" t="s">
        <v>43</v>
      </c>
      <c r="IF541" s="22"/>
      <c r="IG541" s="22"/>
      <c r="IH541" s="22"/>
      <c r="II541" s="22"/>
    </row>
    <row r="542" spans="1:243" s="21" customFormat="1" ht="47.25">
      <c r="A542" s="57">
        <v>15.46</v>
      </c>
      <c r="B542" s="75" t="s">
        <v>530</v>
      </c>
      <c r="C542" s="33"/>
      <c r="D542" s="65"/>
      <c r="E542" s="65"/>
      <c r="F542" s="65"/>
      <c r="G542" s="65"/>
      <c r="H542" s="65"/>
      <c r="I542" s="65"/>
      <c r="J542" s="65"/>
      <c r="K542" s="65"/>
      <c r="L542" s="65"/>
      <c r="M542" s="65"/>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c r="AP542" s="66"/>
      <c r="AQ542" s="66"/>
      <c r="AR542" s="66"/>
      <c r="AS542" s="66"/>
      <c r="AT542" s="66"/>
      <c r="AU542" s="66"/>
      <c r="AV542" s="66"/>
      <c r="AW542" s="66"/>
      <c r="AX542" s="66"/>
      <c r="AY542" s="66"/>
      <c r="AZ542" s="66"/>
      <c r="BA542" s="66"/>
      <c r="BB542" s="66"/>
      <c r="BC542" s="66"/>
      <c r="IA542" s="21">
        <v>15.46</v>
      </c>
      <c r="IB542" s="21" t="s">
        <v>530</v>
      </c>
      <c r="IE542" s="22"/>
      <c r="IF542" s="22"/>
      <c r="IG542" s="22"/>
      <c r="IH542" s="22"/>
      <c r="II542" s="22"/>
    </row>
    <row r="543" spans="1:243" s="21" customFormat="1" ht="15.75">
      <c r="A543" s="57">
        <v>15.47</v>
      </c>
      <c r="B543" s="75" t="s">
        <v>525</v>
      </c>
      <c r="C543" s="33"/>
      <c r="D543" s="76">
        <v>10</v>
      </c>
      <c r="E543" s="77" t="s">
        <v>43</v>
      </c>
      <c r="F543" s="58">
        <v>7.1</v>
      </c>
      <c r="G543" s="43"/>
      <c r="H543" s="37"/>
      <c r="I543" s="38" t="s">
        <v>33</v>
      </c>
      <c r="J543" s="39">
        <f t="shared" si="36"/>
        <v>1</v>
      </c>
      <c r="K543" s="37" t="s">
        <v>34</v>
      </c>
      <c r="L543" s="37" t="s">
        <v>4</v>
      </c>
      <c r="M543" s="40"/>
      <c r="N543" s="49"/>
      <c r="O543" s="49"/>
      <c r="P543" s="50"/>
      <c r="Q543" s="49"/>
      <c r="R543" s="49"/>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2">
        <f t="shared" si="37"/>
        <v>71</v>
      </c>
      <c r="BB543" s="51">
        <f t="shared" si="38"/>
        <v>71</v>
      </c>
      <c r="BC543" s="56" t="str">
        <f t="shared" si="39"/>
        <v>INR  Seventy One Only</v>
      </c>
      <c r="IA543" s="21">
        <v>15.47</v>
      </c>
      <c r="IB543" s="21" t="s">
        <v>525</v>
      </c>
      <c r="ID543" s="21">
        <v>10</v>
      </c>
      <c r="IE543" s="22" t="s">
        <v>43</v>
      </c>
      <c r="IF543" s="22"/>
      <c r="IG543" s="22"/>
      <c r="IH543" s="22"/>
      <c r="II543" s="22"/>
    </row>
    <row r="544" spans="1:243" s="21" customFormat="1" ht="28.5">
      <c r="A544" s="57">
        <v>15.48</v>
      </c>
      <c r="B544" s="75" t="s">
        <v>526</v>
      </c>
      <c r="C544" s="33"/>
      <c r="D544" s="76">
        <v>20</v>
      </c>
      <c r="E544" s="77" t="s">
        <v>43</v>
      </c>
      <c r="F544" s="58">
        <v>8.42</v>
      </c>
      <c r="G544" s="43"/>
      <c r="H544" s="37"/>
      <c r="I544" s="38" t="s">
        <v>33</v>
      </c>
      <c r="J544" s="39">
        <f t="shared" si="36"/>
        <v>1</v>
      </c>
      <c r="K544" s="37" t="s">
        <v>34</v>
      </c>
      <c r="L544" s="37" t="s">
        <v>4</v>
      </c>
      <c r="M544" s="40"/>
      <c r="N544" s="49"/>
      <c r="O544" s="49"/>
      <c r="P544" s="50"/>
      <c r="Q544" s="49"/>
      <c r="R544" s="49"/>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2">
        <f t="shared" si="37"/>
        <v>168.4</v>
      </c>
      <c r="BB544" s="51">
        <f t="shared" si="38"/>
        <v>168.4</v>
      </c>
      <c r="BC544" s="56" t="str">
        <f t="shared" si="39"/>
        <v>INR  One Hundred &amp; Sixty Eight  and Paise Forty Only</v>
      </c>
      <c r="IA544" s="21">
        <v>15.48</v>
      </c>
      <c r="IB544" s="21" t="s">
        <v>526</v>
      </c>
      <c r="ID544" s="21">
        <v>20</v>
      </c>
      <c r="IE544" s="22" t="s">
        <v>43</v>
      </c>
      <c r="IF544" s="22"/>
      <c r="IG544" s="22"/>
      <c r="IH544" s="22"/>
      <c r="II544" s="22"/>
    </row>
    <row r="545" spans="1:243" s="21" customFormat="1" ht="28.5">
      <c r="A545" s="57">
        <v>15.49</v>
      </c>
      <c r="B545" s="75" t="s">
        <v>527</v>
      </c>
      <c r="C545" s="33"/>
      <c r="D545" s="76">
        <v>10</v>
      </c>
      <c r="E545" s="77" t="s">
        <v>43</v>
      </c>
      <c r="F545" s="58">
        <v>10.74</v>
      </c>
      <c r="G545" s="43"/>
      <c r="H545" s="37"/>
      <c r="I545" s="38" t="s">
        <v>33</v>
      </c>
      <c r="J545" s="39">
        <f t="shared" si="36"/>
        <v>1</v>
      </c>
      <c r="K545" s="37" t="s">
        <v>34</v>
      </c>
      <c r="L545" s="37" t="s">
        <v>4</v>
      </c>
      <c r="M545" s="40"/>
      <c r="N545" s="49"/>
      <c r="O545" s="49"/>
      <c r="P545" s="50"/>
      <c r="Q545" s="49"/>
      <c r="R545" s="49"/>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2">
        <f t="shared" si="37"/>
        <v>107.4</v>
      </c>
      <c r="BB545" s="51">
        <f t="shared" si="38"/>
        <v>107.4</v>
      </c>
      <c r="BC545" s="56" t="str">
        <f t="shared" si="39"/>
        <v>INR  One Hundred &amp; Seven  and Paise Forty Only</v>
      </c>
      <c r="IA545" s="21">
        <v>15.49</v>
      </c>
      <c r="IB545" s="21" t="s">
        <v>527</v>
      </c>
      <c r="ID545" s="21">
        <v>10</v>
      </c>
      <c r="IE545" s="22" t="s">
        <v>43</v>
      </c>
      <c r="IF545" s="22"/>
      <c r="IG545" s="22"/>
      <c r="IH545" s="22"/>
      <c r="II545" s="22"/>
    </row>
    <row r="546" spans="1:243" s="21" customFormat="1" ht="28.5">
      <c r="A546" s="59">
        <v>15.5</v>
      </c>
      <c r="B546" s="75" t="s">
        <v>528</v>
      </c>
      <c r="C546" s="33"/>
      <c r="D546" s="76">
        <v>10</v>
      </c>
      <c r="E546" s="77" t="s">
        <v>43</v>
      </c>
      <c r="F546" s="58">
        <v>12.85</v>
      </c>
      <c r="G546" s="43"/>
      <c r="H546" s="37"/>
      <c r="I546" s="38" t="s">
        <v>33</v>
      </c>
      <c r="J546" s="39">
        <f t="shared" si="36"/>
        <v>1</v>
      </c>
      <c r="K546" s="37" t="s">
        <v>34</v>
      </c>
      <c r="L546" s="37" t="s">
        <v>4</v>
      </c>
      <c r="M546" s="40"/>
      <c r="N546" s="49"/>
      <c r="O546" s="49"/>
      <c r="P546" s="50"/>
      <c r="Q546" s="49"/>
      <c r="R546" s="49"/>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2">
        <f t="shared" si="37"/>
        <v>128.5</v>
      </c>
      <c r="BB546" s="51">
        <f t="shared" si="38"/>
        <v>128.5</v>
      </c>
      <c r="BC546" s="56" t="str">
        <f t="shared" si="39"/>
        <v>INR  One Hundred &amp; Twenty Eight  and Paise Fifty Only</v>
      </c>
      <c r="IA546" s="21">
        <v>15.5</v>
      </c>
      <c r="IB546" s="21" t="s">
        <v>528</v>
      </c>
      <c r="ID546" s="21">
        <v>10</v>
      </c>
      <c r="IE546" s="22" t="s">
        <v>43</v>
      </c>
      <c r="IF546" s="22"/>
      <c r="IG546" s="22"/>
      <c r="IH546" s="22"/>
      <c r="II546" s="22"/>
    </row>
    <row r="547" spans="1:243" s="21" customFormat="1" ht="28.5">
      <c r="A547" s="57">
        <v>15.51</v>
      </c>
      <c r="B547" s="75" t="s">
        <v>529</v>
      </c>
      <c r="C547" s="33"/>
      <c r="D547" s="76">
        <v>10</v>
      </c>
      <c r="E547" s="77" t="s">
        <v>43</v>
      </c>
      <c r="F547" s="58">
        <v>14.91</v>
      </c>
      <c r="G547" s="43"/>
      <c r="H547" s="37"/>
      <c r="I547" s="38" t="s">
        <v>33</v>
      </c>
      <c r="J547" s="39">
        <f t="shared" si="36"/>
        <v>1</v>
      </c>
      <c r="K547" s="37" t="s">
        <v>34</v>
      </c>
      <c r="L547" s="37" t="s">
        <v>4</v>
      </c>
      <c r="M547" s="40"/>
      <c r="N547" s="49"/>
      <c r="O547" s="49"/>
      <c r="P547" s="50"/>
      <c r="Q547" s="49"/>
      <c r="R547" s="49"/>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2">
        <f t="shared" si="37"/>
        <v>149.1</v>
      </c>
      <c r="BB547" s="51">
        <f t="shared" si="38"/>
        <v>149.1</v>
      </c>
      <c r="BC547" s="56" t="str">
        <f t="shared" si="39"/>
        <v>INR  One Hundred &amp; Forty Nine  and Paise Ten Only</v>
      </c>
      <c r="IA547" s="21">
        <v>15.51</v>
      </c>
      <c r="IB547" s="21" t="s">
        <v>529</v>
      </c>
      <c r="ID547" s="21">
        <v>10</v>
      </c>
      <c r="IE547" s="22" t="s">
        <v>43</v>
      </c>
      <c r="IF547" s="22"/>
      <c r="IG547" s="22"/>
      <c r="IH547" s="22"/>
      <c r="II547" s="22"/>
    </row>
    <row r="548" spans="1:243" s="21" customFormat="1" ht="47.25">
      <c r="A548" s="57">
        <v>15.52</v>
      </c>
      <c r="B548" s="75" t="s">
        <v>531</v>
      </c>
      <c r="C548" s="33"/>
      <c r="D548" s="65"/>
      <c r="E548" s="65"/>
      <c r="F548" s="65"/>
      <c r="G548" s="65"/>
      <c r="H548" s="65"/>
      <c r="I548" s="65"/>
      <c r="J548" s="65"/>
      <c r="K548" s="65"/>
      <c r="L548" s="65"/>
      <c r="M548" s="65"/>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c r="AR548" s="66"/>
      <c r="AS548" s="66"/>
      <c r="AT548" s="66"/>
      <c r="AU548" s="66"/>
      <c r="AV548" s="66"/>
      <c r="AW548" s="66"/>
      <c r="AX548" s="66"/>
      <c r="AY548" s="66"/>
      <c r="AZ548" s="66"/>
      <c r="BA548" s="66"/>
      <c r="BB548" s="66"/>
      <c r="BC548" s="66"/>
      <c r="IA548" s="21">
        <v>15.52</v>
      </c>
      <c r="IB548" s="21" t="s">
        <v>531</v>
      </c>
      <c r="IE548" s="22"/>
      <c r="IF548" s="22"/>
      <c r="IG548" s="22"/>
      <c r="IH548" s="22"/>
      <c r="II548" s="22"/>
    </row>
    <row r="549" spans="1:243" s="21" customFormat="1" ht="42.75">
      <c r="A549" s="57">
        <v>15.53</v>
      </c>
      <c r="B549" s="75" t="s">
        <v>527</v>
      </c>
      <c r="C549" s="33"/>
      <c r="D549" s="76">
        <v>10</v>
      </c>
      <c r="E549" s="77" t="s">
        <v>43</v>
      </c>
      <c r="F549" s="58">
        <v>143.88</v>
      </c>
      <c r="G549" s="43"/>
      <c r="H549" s="37"/>
      <c r="I549" s="38" t="s">
        <v>33</v>
      </c>
      <c r="J549" s="39">
        <f t="shared" si="36"/>
        <v>1</v>
      </c>
      <c r="K549" s="37" t="s">
        <v>34</v>
      </c>
      <c r="L549" s="37" t="s">
        <v>4</v>
      </c>
      <c r="M549" s="40"/>
      <c r="N549" s="49"/>
      <c r="O549" s="49"/>
      <c r="P549" s="50"/>
      <c r="Q549" s="49"/>
      <c r="R549" s="49"/>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2">
        <f t="shared" si="37"/>
        <v>1438.8</v>
      </c>
      <c r="BB549" s="51">
        <f t="shared" si="38"/>
        <v>1438.8</v>
      </c>
      <c r="BC549" s="56" t="str">
        <f t="shared" si="39"/>
        <v>INR  One Thousand Four Hundred &amp; Thirty Eight  and Paise Eighty Only</v>
      </c>
      <c r="IA549" s="21">
        <v>15.53</v>
      </c>
      <c r="IB549" s="21" t="s">
        <v>527</v>
      </c>
      <c r="ID549" s="21">
        <v>10</v>
      </c>
      <c r="IE549" s="22" t="s">
        <v>43</v>
      </c>
      <c r="IF549" s="22"/>
      <c r="IG549" s="22"/>
      <c r="IH549" s="22"/>
      <c r="II549" s="22"/>
    </row>
    <row r="550" spans="1:243" s="21" customFormat="1" ht="42.75">
      <c r="A550" s="57">
        <v>15.54</v>
      </c>
      <c r="B550" s="75" t="s">
        <v>528</v>
      </c>
      <c r="C550" s="33"/>
      <c r="D550" s="76">
        <v>10</v>
      </c>
      <c r="E550" s="77" t="s">
        <v>43</v>
      </c>
      <c r="F550" s="58">
        <v>147.61</v>
      </c>
      <c r="G550" s="43"/>
      <c r="H550" s="37"/>
      <c r="I550" s="38" t="s">
        <v>33</v>
      </c>
      <c r="J550" s="39">
        <f t="shared" si="36"/>
        <v>1</v>
      </c>
      <c r="K550" s="37" t="s">
        <v>34</v>
      </c>
      <c r="L550" s="37" t="s">
        <v>4</v>
      </c>
      <c r="M550" s="40"/>
      <c r="N550" s="49"/>
      <c r="O550" s="49"/>
      <c r="P550" s="50"/>
      <c r="Q550" s="49"/>
      <c r="R550" s="49"/>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2">
        <f t="shared" si="37"/>
        <v>1476.1</v>
      </c>
      <c r="BB550" s="51">
        <f t="shared" si="38"/>
        <v>1476.1</v>
      </c>
      <c r="BC550" s="56" t="str">
        <f t="shared" si="39"/>
        <v>INR  One Thousand Four Hundred &amp; Seventy Six  and Paise Ten Only</v>
      </c>
      <c r="IA550" s="21">
        <v>15.54</v>
      </c>
      <c r="IB550" s="21" t="s">
        <v>528</v>
      </c>
      <c r="ID550" s="21">
        <v>10</v>
      </c>
      <c r="IE550" s="22" t="s">
        <v>43</v>
      </c>
      <c r="IF550" s="22"/>
      <c r="IG550" s="22"/>
      <c r="IH550" s="22"/>
      <c r="II550" s="22"/>
    </row>
    <row r="551" spans="1:243" s="21" customFormat="1" ht="63">
      <c r="A551" s="57">
        <v>15.55</v>
      </c>
      <c r="B551" s="75" t="s">
        <v>532</v>
      </c>
      <c r="C551" s="33"/>
      <c r="D551" s="65"/>
      <c r="E551" s="65"/>
      <c r="F551" s="65"/>
      <c r="G551" s="65"/>
      <c r="H551" s="65"/>
      <c r="I551" s="65"/>
      <c r="J551" s="65"/>
      <c r="K551" s="65"/>
      <c r="L551" s="65"/>
      <c r="M551" s="65"/>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c r="AR551" s="66"/>
      <c r="AS551" s="66"/>
      <c r="AT551" s="66"/>
      <c r="AU551" s="66"/>
      <c r="AV551" s="66"/>
      <c r="AW551" s="66"/>
      <c r="AX551" s="66"/>
      <c r="AY551" s="66"/>
      <c r="AZ551" s="66"/>
      <c r="BA551" s="66"/>
      <c r="BB551" s="66"/>
      <c r="BC551" s="66"/>
      <c r="IA551" s="21">
        <v>15.55</v>
      </c>
      <c r="IB551" s="21" t="s">
        <v>532</v>
      </c>
      <c r="IE551" s="22"/>
      <c r="IF551" s="22"/>
      <c r="IG551" s="22"/>
      <c r="IH551" s="22"/>
      <c r="II551" s="22"/>
    </row>
    <row r="552" spans="1:243" s="21" customFormat="1" ht="28.5">
      <c r="A552" s="57">
        <v>15.56</v>
      </c>
      <c r="B552" s="75" t="s">
        <v>517</v>
      </c>
      <c r="C552" s="33"/>
      <c r="D552" s="76">
        <v>4</v>
      </c>
      <c r="E552" s="77" t="s">
        <v>46</v>
      </c>
      <c r="F552" s="58">
        <v>229.99</v>
      </c>
      <c r="G552" s="43"/>
      <c r="H552" s="37"/>
      <c r="I552" s="38" t="s">
        <v>33</v>
      </c>
      <c r="J552" s="39">
        <f t="shared" si="36"/>
        <v>1</v>
      </c>
      <c r="K552" s="37" t="s">
        <v>34</v>
      </c>
      <c r="L552" s="37" t="s">
        <v>4</v>
      </c>
      <c r="M552" s="40"/>
      <c r="N552" s="49"/>
      <c r="O552" s="49"/>
      <c r="P552" s="50"/>
      <c r="Q552" s="49"/>
      <c r="R552" s="49"/>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2">
        <f t="shared" si="37"/>
        <v>919.96</v>
      </c>
      <c r="BB552" s="51">
        <f t="shared" si="38"/>
        <v>919.96</v>
      </c>
      <c r="BC552" s="56" t="str">
        <f t="shared" si="39"/>
        <v>INR  Nine Hundred &amp; Nineteen  and Paise Ninety Six Only</v>
      </c>
      <c r="IA552" s="21">
        <v>15.56</v>
      </c>
      <c r="IB552" s="21" t="s">
        <v>517</v>
      </c>
      <c r="ID552" s="21">
        <v>4</v>
      </c>
      <c r="IE552" s="22" t="s">
        <v>46</v>
      </c>
      <c r="IF552" s="22"/>
      <c r="IG552" s="22"/>
      <c r="IH552" s="22"/>
      <c r="II552" s="22"/>
    </row>
    <row r="553" spans="1:243" s="21" customFormat="1" ht="28.5">
      <c r="A553" s="57">
        <v>15.57</v>
      </c>
      <c r="B553" s="75" t="s">
        <v>512</v>
      </c>
      <c r="C553" s="33"/>
      <c r="D553" s="76">
        <v>4</v>
      </c>
      <c r="E553" s="77" t="s">
        <v>46</v>
      </c>
      <c r="F553" s="58">
        <v>253.44</v>
      </c>
      <c r="G553" s="43"/>
      <c r="H553" s="37"/>
      <c r="I553" s="38" t="s">
        <v>33</v>
      </c>
      <c r="J553" s="39">
        <f t="shared" si="36"/>
        <v>1</v>
      </c>
      <c r="K553" s="37" t="s">
        <v>34</v>
      </c>
      <c r="L553" s="37" t="s">
        <v>4</v>
      </c>
      <c r="M553" s="40"/>
      <c r="N553" s="49"/>
      <c r="O553" s="49"/>
      <c r="P553" s="50"/>
      <c r="Q553" s="49"/>
      <c r="R553" s="49"/>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2">
        <f t="shared" si="37"/>
        <v>1013.76</v>
      </c>
      <c r="BB553" s="51">
        <f t="shared" si="38"/>
        <v>1013.76</v>
      </c>
      <c r="BC553" s="56" t="str">
        <f t="shared" si="39"/>
        <v>INR  One Thousand  &amp;Thirteen  and Paise Seventy Six Only</v>
      </c>
      <c r="IA553" s="21">
        <v>15.57</v>
      </c>
      <c r="IB553" s="21" t="s">
        <v>512</v>
      </c>
      <c r="ID553" s="21">
        <v>4</v>
      </c>
      <c r="IE553" s="22" t="s">
        <v>46</v>
      </c>
      <c r="IF553" s="22"/>
      <c r="IG553" s="22"/>
      <c r="IH553" s="22"/>
      <c r="II553" s="22"/>
    </row>
    <row r="554" spans="1:243" s="21" customFormat="1" ht="28.5">
      <c r="A554" s="57">
        <v>15.58</v>
      </c>
      <c r="B554" s="75" t="s">
        <v>511</v>
      </c>
      <c r="C554" s="33"/>
      <c r="D554" s="76">
        <v>2</v>
      </c>
      <c r="E554" s="77" t="s">
        <v>46</v>
      </c>
      <c r="F554" s="58">
        <v>323.85</v>
      </c>
      <c r="G554" s="43"/>
      <c r="H554" s="37"/>
      <c r="I554" s="38" t="s">
        <v>33</v>
      </c>
      <c r="J554" s="39">
        <f t="shared" si="36"/>
        <v>1</v>
      </c>
      <c r="K554" s="37" t="s">
        <v>34</v>
      </c>
      <c r="L554" s="37" t="s">
        <v>4</v>
      </c>
      <c r="M554" s="40"/>
      <c r="N554" s="49"/>
      <c r="O554" s="49"/>
      <c r="P554" s="50"/>
      <c r="Q554" s="49"/>
      <c r="R554" s="49"/>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2">
        <f t="shared" si="37"/>
        <v>647.7</v>
      </c>
      <c r="BB554" s="51">
        <f t="shared" si="38"/>
        <v>647.7</v>
      </c>
      <c r="BC554" s="56" t="str">
        <f t="shared" si="39"/>
        <v>INR  Six Hundred &amp; Forty Seven  and Paise Seventy Only</v>
      </c>
      <c r="IA554" s="21">
        <v>15.58</v>
      </c>
      <c r="IB554" s="21" t="s">
        <v>511</v>
      </c>
      <c r="ID554" s="21">
        <v>2</v>
      </c>
      <c r="IE554" s="22" t="s">
        <v>46</v>
      </c>
      <c r="IF554" s="22"/>
      <c r="IG554" s="22"/>
      <c r="IH554" s="22"/>
      <c r="II554" s="22"/>
    </row>
    <row r="555" spans="1:243" s="21" customFormat="1" ht="28.5">
      <c r="A555" s="57">
        <v>15.59</v>
      </c>
      <c r="B555" s="75" t="s">
        <v>533</v>
      </c>
      <c r="C555" s="33"/>
      <c r="D555" s="76">
        <v>2</v>
      </c>
      <c r="E555" s="77" t="s">
        <v>46</v>
      </c>
      <c r="F555" s="58">
        <v>359.01</v>
      </c>
      <c r="G555" s="43"/>
      <c r="H555" s="37"/>
      <c r="I555" s="38" t="s">
        <v>33</v>
      </c>
      <c r="J555" s="39">
        <f t="shared" si="36"/>
        <v>1</v>
      </c>
      <c r="K555" s="37" t="s">
        <v>34</v>
      </c>
      <c r="L555" s="37" t="s">
        <v>4</v>
      </c>
      <c r="M555" s="40"/>
      <c r="N555" s="49"/>
      <c r="O555" s="49"/>
      <c r="P555" s="50"/>
      <c r="Q555" s="49"/>
      <c r="R555" s="49"/>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2">
        <f t="shared" si="37"/>
        <v>718.02</v>
      </c>
      <c r="BB555" s="51">
        <f t="shared" si="38"/>
        <v>718.02</v>
      </c>
      <c r="BC555" s="56" t="str">
        <f t="shared" si="39"/>
        <v>INR  Seven Hundred &amp; Eighteen  and Paise Two Only</v>
      </c>
      <c r="IA555" s="21">
        <v>15.59</v>
      </c>
      <c r="IB555" s="21" t="s">
        <v>533</v>
      </c>
      <c r="ID555" s="21">
        <v>2</v>
      </c>
      <c r="IE555" s="22" t="s">
        <v>46</v>
      </c>
      <c r="IF555" s="22"/>
      <c r="IG555" s="22"/>
      <c r="IH555" s="22"/>
      <c r="II555" s="22"/>
    </row>
    <row r="556" spans="1:243" s="21" customFormat="1" ht="28.5">
      <c r="A556" s="59">
        <v>15.6</v>
      </c>
      <c r="B556" s="75" t="s">
        <v>514</v>
      </c>
      <c r="C556" s="33"/>
      <c r="D556" s="76">
        <v>2</v>
      </c>
      <c r="E556" s="77" t="s">
        <v>46</v>
      </c>
      <c r="F556" s="58">
        <v>458.75</v>
      </c>
      <c r="G556" s="43"/>
      <c r="H556" s="37"/>
      <c r="I556" s="38" t="s">
        <v>33</v>
      </c>
      <c r="J556" s="39">
        <f t="shared" si="36"/>
        <v>1</v>
      </c>
      <c r="K556" s="37" t="s">
        <v>34</v>
      </c>
      <c r="L556" s="37" t="s">
        <v>4</v>
      </c>
      <c r="M556" s="40"/>
      <c r="N556" s="49"/>
      <c r="O556" s="49"/>
      <c r="P556" s="50"/>
      <c r="Q556" s="49"/>
      <c r="R556" s="49"/>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2">
        <f t="shared" si="37"/>
        <v>917.5</v>
      </c>
      <c r="BB556" s="51">
        <f t="shared" si="38"/>
        <v>917.5</v>
      </c>
      <c r="BC556" s="56" t="str">
        <f t="shared" si="39"/>
        <v>INR  Nine Hundred &amp; Seventeen  and Paise Fifty Only</v>
      </c>
      <c r="IA556" s="21">
        <v>15.6</v>
      </c>
      <c r="IB556" s="21" t="s">
        <v>514</v>
      </c>
      <c r="ID556" s="21">
        <v>2</v>
      </c>
      <c r="IE556" s="22" t="s">
        <v>46</v>
      </c>
      <c r="IF556" s="22"/>
      <c r="IG556" s="22"/>
      <c r="IH556" s="22"/>
      <c r="II556" s="22"/>
    </row>
    <row r="557" spans="1:243" s="21" customFormat="1" ht="126">
      <c r="A557" s="57">
        <v>15.61</v>
      </c>
      <c r="B557" s="75" t="s">
        <v>534</v>
      </c>
      <c r="C557" s="33"/>
      <c r="D557" s="76">
        <v>2000</v>
      </c>
      <c r="E557" s="77" t="s">
        <v>684</v>
      </c>
      <c r="F557" s="58">
        <v>8.51</v>
      </c>
      <c r="G557" s="43"/>
      <c r="H557" s="37"/>
      <c r="I557" s="38" t="s">
        <v>33</v>
      </c>
      <c r="J557" s="39">
        <f t="shared" si="36"/>
        <v>1</v>
      </c>
      <c r="K557" s="37" t="s">
        <v>34</v>
      </c>
      <c r="L557" s="37" t="s">
        <v>4</v>
      </c>
      <c r="M557" s="40"/>
      <c r="N557" s="49"/>
      <c r="O557" s="49"/>
      <c r="P557" s="50"/>
      <c r="Q557" s="49"/>
      <c r="R557" s="49"/>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2">
        <f t="shared" si="37"/>
        <v>17020</v>
      </c>
      <c r="BB557" s="51">
        <f t="shared" si="38"/>
        <v>17020</v>
      </c>
      <c r="BC557" s="56" t="str">
        <f t="shared" si="39"/>
        <v>INR  Seventeen Thousand  &amp;Twenty  Only</v>
      </c>
      <c r="IA557" s="21">
        <v>15.61</v>
      </c>
      <c r="IB557" s="21" t="s">
        <v>534</v>
      </c>
      <c r="ID557" s="21">
        <v>2000</v>
      </c>
      <c r="IE557" s="22" t="s">
        <v>684</v>
      </c>
      <c r="IF557" s="22"/>
      <c r="IG557" s="22"/>
      <c r="IH557" s="22"/>
      <c r="II557" s="22"/>
    </row>
    <row r="558" spans="1:243" s="21" customFormat="1" ht="63">
      <c r="A558" s="57">
        <v>15.62</v>
      </c>
      <c r="B558" s="75" t="s">
        <v>535</v>
      </c>
      <c r="C558" s="33"/>
      <c r="D558" s="65"/>
      <c r="E558" s="65"/>
      <c r="F558" s="65"/>
      <c r="G558" s="65"/>
      <c r="H558" s="65"/>
      <c r="I558" s="65"/>
      <c r="J558" s="65"/>
      <c r="K558" s="65"/>
      <c r="L558" s="65"/>
      <c r="M558" s="65"/>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c r="AR558" s="66"/>
      <c r="AS558" s="66"/>
      <c r="AT558" s="66"/>
      <c r="AU558" s="66"/>
      <c r="AV558" s="66"/>
      <c r="AW558" s="66"/>
      <c r="AX558" s="66"/>
      <c r="AY558" s="66"/>
      <c r="AZ558" s="66"/>
      <c r="BA558" s="66"/>
      <c r="BB558" s="66"/>
      <c r="BC558" s="66"/>
      <c r="IA558" s="21">
        <v>15.62</v>
      </c>
      <c r="IB558" s="21" t="s">
        <v>535</v>
      </c>
      <c r="IE558" s="22"/>
      <c r="IF558" s="22"/>
      <c r="IG558" s="22"/>
      <c r="IH558" s="22"/>
      <c r="II558" s="22"/>
    </row>
    <row r="559" spans="1:243" s="21" customFormat="1" ht="42.75">
      <c r="A559" s="57">
        <v>15.63</v>
      </c>
      <c r="B559" s="75" t="s">
        <v>517</v>
      </c>
      <c r="C559" s="33"/>
      <c r="D559" s="76">
        <v>4</v>
      </c>
      <c r="E559" s="77" t="s">
        <v>46</v>
      </c>
      <c r="F559" s="58">
        <v>626.96</v>
      </c>
      <c r="G559" s="43"/>
      <c r="H559" s="37"/>
      <c r="I559" s="38" t="s">
        <v>33</v>
      </c>
      <c r="J559" s="39">
        <f t="shared" si="36"/>
        <v>1</v>
      </c>
      <c r="K559" s="37" t="s">
        <v>34</v>
      </c>
      <c r="L559" s="37" t="s">
        <v>4</v>
      </c>
      <c r="M559" s="40"/>
      <c r="N559" s="49"/>
      <c r="O559" s="49"/>
      <c r="P559" s="50"/>
      <c r="Q559" s="49"/>
      <c r="R559" s="49"/>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2">
        <f t="shared" si="37"/>
        <v>2507.84</v>
      </c>
      <c r="BB559" s="51">
        <f t="shared" si="38"/>
        <v>2507.84</v>
      </c>
      <c r="BC559" s="56" t="str">
        <f t="shared" si="39"/>
        <v>INR  Two Thousand Five Hundred &amp; Seven  and Paise Eighty Four Only</v>
      </c>
      <c r="IA559" s="21">
        <v>15.63</v>
      </c>
      <c r="IB559" s="21" t="s">
        <v>517</v>
      </c>
      <c r="ID559" s="21">
        <v>4</v>
      </c>
      <c r="IE559" s="22" t="s">
        <v>46</v>
      </c>
      <c r="IF559" s="22"/>
      <c r="IG559" s="22"/>
      <c r="IH559" s="22"/>
      <c r="II559" s="22"/>
    </row>
    <row r="560" spans="1:243" s="21" customFormat="1" ht="63">
      <c r="A560" s="57">
        <v>15.64</v>
      </c>
      <c r="B560" s="75" t="s">
        <v>536</v>
      </c>
      <c r="C560" s="33"/>
      <c r="D560" s="65"/>
      <c r="E560" s="65"/>
      <c r="F560" s="65"/>
      <c r="G560" s="65"/>
      <c r="H560" s="65"/>
      <c r="I560" s="65"/>
      <c r="J560" s="65"/>
      <c r="K560" s="65"/>
      <c r="L560" s="65"/>
      <c r="M560" s="65"/>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c r="AQ560" s="66"/>
      <c r="AR560" s="66"/>
      <c r="AS560" s="66"/>
      <c r="AT560" s="66"/>
      <c r="AU560" s="66"/>
      <c r="AV560" s="66"/>
      <c r="AW560" s="66"/>
      <c r="AX560" s="66"/>
      <c r="AY560" s="66"/>
      <c r="AZ560" s="66"/>
      <c r="BA560" s="66"/>
      <c r="BB560" s="66"/>
      <c r="BC560" s="66"/>
      <c r="IA560" s="21">
        <v>15.64</v>
      </c>
      <c r="IB560" s="21" t="s">
        <v>536</v>
      </c>
      <c r="IE560" s="22"/>
      <c r="IF560" s="22"/>
      <c r="IG560" s="22"/>
      <c r="IH560" s="22"/>
      <c r="II560" s="22"/>
    </row>
    <row r="561" spans="1:243" s="21" customFormat="1" ht="42.75">
      <c r="A561" s="57">
        <v>15.65</v>
      </c>
      <c r="B561" s="75" t="s">
        <v>517</v>
      </c>
      <c r="C561" s="33"/>
      <c r="D561" s="76">
        <v>6</v>
      </c>
      <c r="E561" s="77" t="s">
        <v>46</v>
      </c>
      <c r="F561" s="58">
        <v>621.13</v>
      </c>
      <c r="G561" s="43"/>
      <c r="H561" s="37"/>
      <c r="I561" s="38" t="s">
        <v>33</v>
      </c>
      <c r="J561" s="39">
        <f t="shared" si="36"/>
        <v>1</v>
      </c>
      <c r="K561" s="37" t="s">
        <v>34</v>
      </c>
      <c r="L561" s="37" t="s">
        <v>4</v>
      </c>
      <c r="M561" s="40"/>
      <c r="N561" s="49"/>
      <c r="O561" s="49"/>
      <c r="P561" s="50"/>
      <c r="Q561" s="49"/>
      <c r="R561" s="49"/>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2">
        <f t="shared" si="37"/>
        <v>3726.78</v>
      </c>
      <c r="BB561" s="51">
        <f t="shared" si="38"/>
        <v>3726.78</v>
      </c>
      <c r="BC561" s="56" t="str">
        <f t="shared" si="39"/>
        <v>INR  Three Thousand Seven Hundred &amp; Twenty Six  and Paise Seventy Eight Only</v>
      </c>
      <c r="IA561" s="21">
        <v>15.65</v>
      </c>
      <c r="IB561" s="21" t="s">
        <v>517</v>
      </c>
      <c r="ID561" s="21">
        <v>6</v>
      </c>
      <c r="IE561" s="22" t="s">
        <v>46</v>
      </c>
      <c r="IF561" s="22"/>
      <c r="IG561" s="22"/>
      <c r="IH561" s="22"/>
      <c r="II561" s="22"/>
    </row>
    <row r="562" spans="1:243" s="21" customFormat="1" ht="63">
      <c r="A562" s="57">
        <v>15.66</v>
      </c>
      <c r="B562" s="75" t="s">
        <v>537</v>
      </c>
      <c r="C562" s="33"/>
      <c r="D562" s="65"/>
      <c r="E562" s="65"/>
      <c r="F562" s="65"/>
      <c r="G562" s="65"/>
      <c r="H562" s="65"/>
      <c r="I562" s="65"/>
      <c r="J562" s="65"/>
      <c r="K562" s="65"/>
      <c r="L562" s="65"/>
      <c r="M562" s="65"/>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c r="AQ562" s="66"/>
      <c r="AR562" s="66"/>
      <c r="AS562" s="66"/>
      <c r="AT562" s="66"/>
      <c r="AU562" s="66"/>
      <c r="AV562" s="66"/>
      <c r="AW562" s="66"/>
      <c r="AX562" s="66"/>
      <c r="AY562" s="66"/>
      <c r="AZ562" s="66"/>
      <c r="BA562" s="66"/>
      <c r="BB562" s="66"/>
      <c r="BC562" s="66"/>
      <c r="IA562" s="21">
        <v>15.66</v>
      </c>
      <c r="IB562" s="21" t="s">
        <v>537</v>
      </c>
      <c r="IE562" s="22"/>
      <c r="IF562" s="22"/>
      <c r="IG562" s="22"/>
      <c r="IH562" s="22"/>
      <c r="II562" s="22"/>
    </row>
    <row r="563" spans="1:243" s="21" customFormat="1" ht="28.5">
      <c r="A563" s="57">
        <v>15.67</v>
      </c>
      <c r="B563" s="75" t="s">
        <v>517</v>
      </c>
      <c r="C563" s="33"/>
      <c r="D563" s="76">
        <v>4</v>
      </c>
      <c r="E563" s="77" t="s">
        <v>46</v>
      </c>
      <c r="F563" s="58">
        <v>521.48</v>
      </c>
      <c r="G563" s="43"/>
      <c r="H563" s="37"/>
      <c r="I563" s="38" t="s">
        <v>33</v>
      </c>
      <c r="J563" s="39">
        <f t="shared" si="36"/>
        <v>1</v>
      </c>
      <c r="K563" s="37" t="s">
        <v>34</v>
      </c>
      <c r="L563" s="37" t="s">
        <v>4</v>
      </c>
      <c r="M563" s="40"/>
      <c r="N563" s="49"/>
      <c r="O563" s="49"/>
      <c r="P563" s="50"/>
      <c r="Q563" s="49"/>
      <c r="R563" s="49"/>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2">
        <f t="shared" si="37"/>
        <v>2085.92</v>
      </c>
      <c r="BB563" s="51">
        <f t="shared" si="38"/>
        <v>2085.92</v>
      </c>
      <c r="BC563" s="56" t="str">
        <f t="shared" si="39"/>
        <v>INR  Two Thousand  &amp;Eighty Five  and Paise Ninety Two Only</v>
      </c>
      <c r="IA563" s="21">
        <v>15.67</v>
      </c>
      <c r="IB563" s="21" t="s">
        <v>517</v>
      </c>
      <c r="ID563" s="21">
        <v>4</v>
      </c>
      <c r="IE563" s="22" t="s">
        <v>46</v>
      </c>
      <c r="IF563" s="22"/>
      <c r="IG563" s="22"/>
      <c r="IH563" s="22"/>
      <c r="II563" s="22"/>
    </row>
    <row r="564" spans="1:243" s="21" customFormat="1" ht="63">
      <c r="A564" s="57">
        <v>15.68</v>
      </c>
      <c r="B564" s="75" t="s">
        <v>538</v>
      </c>
      <c r="C564" s="33"/>
      <c r="D564" s="65"/>
      <c r="E564" s="65"/>
      <c r="F564" s="65"/>
      <c r="G564" s="65"/>
      <c r="H564" s="65"/>
      <c r="I564" s="65"/>
      <c r="J564" s="65"/>
      <c r="K564" s="65"/>
      <c r="L564" s="65"/>
      <c r="M564" s="65"/>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c r="AQ564" s="66"/>
      <c r="AR564" s="66"/>
      <c r="AS564" s="66"/>
      <c r="AT564" s="66"/>
      <c r="AU564" s="66"/>
      <c r="AV564" s="66"/>
      <c r="AW564" s="66"/>
      <c r="AX564" s="66"/>
      <c r="AY564" s="66"/>
      <c r="AZ564" s="66"/>
      <c r="BA564" s="66"/>
      <c r="BB564" s="66"/>
      <c r="BC564" s="66"/>
      <c r="IA564" s="21">
        <v>15.68</v>
      </c>
      <c r="IB564" s="21" t="s">
        <v>538</v>
      </c>
      <c r="IE564" s="22"/>
      <c r="IF564" s="22"/>
      <c r="IG564" s="22"/>
      <c r="IH564" s="22"/>
      <c r="II564" s="22"/>
    </row>
    <row r="565" spans="1:243" s="21" customFormat="1" ht="42.75">
      <c r="A565" s="57">
        <v>15.69</v>
      </c>
      <c r="B565" s="75" t="s">
        <v>539</v>
      </c>
      <c r="C565" s="33"/>
      <c r="D565" s="76">
        <v>6</v>
      </c>
      <c r="E565" s="77" t="s">
        <v>46</v>
      </c>
      <c r="F565" s="58">
        <v>438.71</v>
      </c>
      <c r="G565" s="43"/>
      <c r="H565" s="37"/>
      <c r="I565" s="38" t="s">
        <v>33</v>
      </c>
      <c r="J565" s="39">
        <f t="shared" si="36"/>
        <v>1</v>
      </c>
      <c r="K565" s="37" t="s">
        <v>34</v>
      </c>
      <c r="L565" s="37" t="s">
        <v>4</v>
      </c>
      <c r="M565" s="40"/>
      <c r="N565" s="49"/>
      <c r="O565" s="49"/>
      <c r="P565" s="50"/>
      <c r="Q565" s="49"/>
      <c r="R565" s="49"/>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2">
        <f t="shared" si="37"/>
        <v>2632.26</v>
      </c>
      <c r="BB565" s="51">
        <f t="shared" si="38"/>
        <v>2632.26</v>
      </c>
      <c r="BC565" s="56" t="str">
        <f t="shared" si="39"/>
        <v>INR  Two Thousand Six Hundred &amp; Thirty Two  and Paise Twenty Six Only</v>
      </c>
      <c r="IA565" s="21">
        <v>15.69</v>
      </c>
      <c r="IB565" s="21" t="s">
        <v>539</v>
      </c>
      <c r="ID565" s="21">
        <v>6</v>
      </c>
      <c r="IE565" s="22" t="s">
        <v>46</v>
      </c>
      <c r="IF565" s="22"/>
      <c r="IG565" s="22"/>
      <c r="IH565" s="22"/>
      <c r="II565" s="22"/>
    </row>
    <row r="566" spans="1:243" s="21" customFormat="1" ht="63">
      <c r="A566" s="57">
        <v>15.7</v>
      </c>
      <c r="B566" s="75" t="s">
        <v>540</v>
      </c>
      <c r="C566" s="33"/>
      <c r="D566" s="76">
        <v>12</v>
      </c>
      <c r="E566" s="77" t="s">
        <v>46</v>
      </c>
      <c r="F566" s="58">
        <v>54.1</v>
      </c>
      <c r="G566" s="43"/>
      <c r="H566" s="37"/>
      <c r="I566" s="38" t="s">
        <v>33</v>
      </c>
      <c r="J566" s="39">
        <f t="shared" si="36"/>
        <v>1</v>
      </c>
      <c r="K566" s="37" t="s">
        <v>34</v>
      </c>
      <c r="L566" s="37" t="s">
        <v>4</v>
      </c>
      <c r="M566" s="40"/>
      <c r="N566" s="49"/>
      <c r="O566" s="49"/>
      <c r="P566" s="50"/>
      <c r="Q566" s="49"/>
      <c r="R566" s="49"/>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2">
        <f t="shared" si="37"/>
        <v>649.2</v>
      </c>
      <c r="BB566" s="51">
        <f t="shared" si="38"/>
        <v>649.2</v>
      </c>
      <c r="BC566" s="56" t="str">
        <f t="shared" si="39"/>
        <v>INR  Six Hundred &amp; Forty Nine  and Paise Twenty Only</v>
      </c>
      <c r="IA566" s="21">
        <v>15.7</v>
      </c>
      <c r="IB566" s="21" t="s">
        <v>540</v>
      </c>
      <c r="ID566" s="21">
        <v>12</v>
      </c>
      <c r="IE566" s="22" t="s">
        <v>46</v>
      </c>
      <c r="IF566" s="22"/>
      <c r="IG566" s="22"/>
      <c r="IH566" s="22"/>
      <c r="II566" s="22"/>
    </row>
    <row r="567" spans="1:243" s="21" customFormat="1" ht="31.5">
      <c r="A567" s="57">
        <v>15.71</v>
      </c>
      <c r="B567" s="75" t="s">
        <v>541</v>
      </c>
      <c r="C567" s="33"/>
      <c r="D567" s="65"/>
      <c r="E567" s="65"/>
      <c r="F567" s="65"/>
      <c r="G567" s="65"/>
      <c r="H567" s="65"/>
      <c r="I567" s="65"/>
      <c r="J567" s="65"/>
      <c r="K567" s="65"/>
      <c r="L567" s="65"/>
      <c r="M567" s="65"/>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c r="AQ567" s="66"/>
      <c r="AR567" s="66"/>
      <c r="AS567" s="66"/>
      <c r="AT567" s="66"/>
      <c r="AU567" s="66"/>
      <c r="AV567" s="66"/>
      <c r="AW567" s="66"/>
      <c r="AX567" s="66"/>
      <c r="AY567" s="66"/>
      <c r="AZ567" s="66"/>
      <c r="BA567" s="66"/>
      <c r="BB567" s="66"/>
      <c r="BC567" s="66"/>
      <c r="IA567" s="21">
        <v>15.71</v>
      </c>
      <c r="IB567" s="21" t="s">
        <v>541</v>
      </c>
      <c r="IE567" s="22"/>
      <c r="IF567" s="22"/>
      <c r="IG567" s="22"/>
      <c r="IH567" s="22"/>
      <c r="II567" s="22"/>
    </row>
    <row r="568" spans="1:243" s="21" customFormat="1" ht="42.75">
      <c r="A568" s="57">
        <v>15.72</v>
      </c>
      <c r="B568" s="75" t="s">
        <v>542</v>
      </c>
      <c r="C568" s="33"/>
      <c r="D568" s="76">
        <v>4</v>
      </c>
      <c r="E568" s="77" t="s">
        <v>46</v>
      </c>
      <c r="F568" s="58">
        <v>317.76</v>
      </c>
      <c r="G568" s="43"/>
      <c r="H568" s="37"/>
      <c r="I568" s="38" t="s">
        <v>33</v>
      </c>
      <c r="J568" s="39">
        <f t="shared" si="36"/>
        <v>1</v>
      </c>
      <c r="K568" s="37" t="s">
        <v>34</v>
      </c>
      <c r="L568" s="37" t="s">
        <v>4</v>
      </c>
      <c r="M568" s="40"/>
      <c r="N568" s="49"/>
      <c r="O568" s="49"/>
      <c r="P568" s="50"/>
      <c r="Q568" s="49"/>
      <c r="R568" s="49"/>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2">
        <f t="shared" si="37"/>
        <v>1271.04</v>
      </c>
      <c r="BB568" s="51">
        <f t="shared" si="38"/>
        <v>1271.04</v>
      </c>
      <c r="BC568" s="56" t="str">
        <f t="shared" si="39"/>
        <v>INR  One Thousand Two Hundred &amp; Seventy One  and Paise Four Only</v>
      </c>
      <c r="IA568" s="21">
        <v>15.72</v>
      </c>
      <c r="IB568" s="21" t="s">
        <v>542</v>
      </c>
      <c r="ID568" s="21">
        <v>4</v>
      </c>
      <c r="IE568" s="22" t="s">
        <v>46</v>
      </c>
      <c r="IF568" s="22"/>
      <c r="IG568" s="22"/>
      <c r="IH568" s="22"/>
      <c r="II568" s="22"/>
    </row>
    <row r="569" spans="1:243" s="21" customFormat="1" ht="141.75">
      <c r="A569" s="57">
        <v>15.73</v>
      </c>
      <c r="B569" s="75" t="s">
        <v>543</v>
      </c>
      <c r="C569" s="33"/>
      <c r="D569" s="76">
        <v>4</v>
      </c>
      <c r="E569" s="77" t="s">
        <v>46</v>
      </c>
      <c r="F569" s="58">
        <v>330.64</v>
      </c>
      <c r="G569" s="43"/>
      <c r="H569" s="37"/>
      <c r="I569" s="38" t="s">
        <v>33</v>
      </c>
      <c r="J569" s="39">
        <f t="shared" si="36"/>
        <v>1</v>
      </c>
      <c r="K569" s="37" t="s">
        <v>34</v>
      </c>
      <c r="L569" s="37" t="s">
        <v>4</v>
      </c>
      <c r="M569" s="40"/>
      <c r="N569" s="49"/>
      <c r="O569" s="49"/>
      <c r="P569" s="50"/>
      <c r="Q569" s="49"/>
      <c r="R569" s="49"/>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2">
        <f t="shared" si="37"/>
        <v>1322.56</v>
      </c>
      <c r="BB569" s="51">
        <f t="shared" si="38"/>
        <v>1322.56</v>
      </c>
      <c r="BC569" s="56" t="str">
        <f t="shared" si="39"/>
        <v>INR  One Thousand Three Hundred &amp; Twenty Two  and Paise Fifty Six Only</v>
      </c>
      <c r="IA569" s="21">
        <v>15.73</v>
      </c>
      <c r="IB569" s="21" t="s">
        <v>543</v>
      </c>
      <c r="ID569" s="21">
        <v>4</v>
      </c>
      <c r="IE569" s="22" t="s">
        <v>46</v>
      </c>
      <c r="IF569" s="22"/>
      <c r="IG569" s="22"/>
      <c r="IH569" s="22"/>
      <c r="II569" s="22"/>
    </row>
    <row r="570" spans="1:243" s="21" customFormat="1" ht="63">
      <c r="A570" s="57">
        <v>15.74</v>
      </c>
      <c r="B570" s="75" t="s">
        <v>544</v>
      </c>
      <c r="C570" s="33"/>
      <c r="D570" s="76">
        <v>2</v>
      </c>
      <c r="E570" s="77" t="s">
        <v>43</v>
      </c>
      <c r="F570" s="58">
        <v>150.64</v>
      </c>
      <c r="G570" s="43"/>
      <c r="H570" s="37"/>
      <c r="I570" s="38" t="s">
        <v>33</v>
      </c>
      <c r="J570" s="39">
        <f t="shared" si="36"/>
        <v>1</v>
      </c>
      <c r="K570" s="37" t="s">
        <v>34</v>
      </c>
      <c r="L570" s="37" t="s">
        <v>4</v>
      </c>
      <c r="M570" s="40"/>
      <c r="N570" s="49"/>
      <c r="O570" s="49"/>
      <c r="P570" s="50"/>
      <c r="Q570" s="49"/>
      <c r="R570" s="49"/>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2">
        <f t="shared" si="37"/>
        <v>301.28</v>
      </c>
      <c r="BB570" s="51">
        <f t="shared" si="38"/>
        <v>301.28</v>
      </c>
      <c r="BC570" s="56" t="str">
        <f t="shared" si="39"/>
        <v>INR  Three Hundred &amp; One  and Paise Twenty Eight Only</v>
      </c>
      <c r="IA570" s="21">
        <v>15.74</v>
      </c>
      <c r="IB570" s="21" t="s">
        <v>544</v>
      </c>
      <c r="ID570" s="21">
        <v>2</v>
      </c>
      <c r="IE570" s="22" t="s">
        <v>43</v>
      </c>
      <c r="IF570" s="22"/>
      <c r="IG570" s="22"/>
      <c r="IH570" s="22"/>
      <c r="II570" s="22"/>
    </row>
    <row r="571" spans="1:243" s="21" customFormat="1" ht="110.25">
      <c r="A571" s="57">
        <v>15.75</v>
      </c>
      <c r="B571" s="75" t="s">
        <v>545</v>
      </c>
      <c r="C571" s="33"/>
      <c r="D571" s="76">
        <v>2</v>
      </c>
      <c r="E571" s="77" t="s">
        <v>43</v>
      </c>
      <c r="F571" s="58">
        <v>173.96</v>
      </c>
      <c r="G571" s="43"/>
      <c r="H571" s="37"/>
      <c r="I571" s="38" t="s">
        <v>33</v>
      </c>
      <c r="J571" s="39">
        <f t="shared" si="36"/>
        <v>1</v>
      </c>
      <c r="K571" s="37" t="s">
        <v>34</v>
      </c>
      <c r="L571" s="37" t="s">
        <v>4</v>
      </c>
      <c r="M571" s="40"/>
      <c r="N571" s="49"/>
      <c r="O571" s="49"/>
      <c r="P571" s="50"/>
      <c r="Q571" s="49"/>
      <c r="R571" s="49"/>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2">
        <f t="shared" si="37"/>
        <v>347.92</v>
      </c>
      <c r="BB571" s="51">
        <f t="shared" si="38"/>
        <v>347.92</v>
      </c>
      <c r="BC571" s="56" t="str">
        <f t="shared" si="39"/>
        <v>INR  Three Hundred &amp; Forty Seven  and Paise Ninety Two Only</v>
      </c>
      <c r="IA571" s="21">
        <v>15.75</v>
      </c>
      <c r="IB571" s="21" t="s">
        <v>545</v>
      </c>
      <c r="ID571" s="21">
        <v>2</v>
      </c>
      <c r="IE571" s="22" t="s">
        <v>43</v>
      </c>
      <c r="IF571" s="22"/>
      <c r="IG571" s="22"/>
      <c r="IH571" s="22"/>
      <c r="II571" s="22"/>
    </row>
    <row r="572" spans="1:243" s="21" customFormat="1" ht="15.75">
      <c r="A572" s="57">
        <v>16</v>
      </c>
      <c r="B572" s="75" t="s">
        <v>546</v>
      </c>
      <c r="C572" s="33"/>
      <c r="D572" s="65"/>
      <c r="E572" s="65"/>
      <c r="F572" s="65"/>
      <c r="G572" s="65"/>
      <c r="H572" s="65"/>
      <c r="I572" s="65"/>
      <c r="J572" s="65"/>
      <c r="K572" s="65"/>
      <c r="L572" s="65"/>
      <c r="M572" s="65"/>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c r="AR572" s="66"/>
      <c r="AS572" s="66"/>
      <c r="AT572" s="66"/>
      <c r="AU572" s="66"/>
      <c r="AV572" s="66"/>
      <c r="AW572" s="66"/>
      <c r="AX572" s="66"/>
      <c r="AY572" s="66"/>
      <c r="AZ572" s="66"/>
      <c r="BA572" s="66"/>
      <c r="BB572" s="66"/>
      <c r="BC572" s="66"/>
      <c r="IA572" s="21">
        <v>16</v>
      </c>
      <c r="IB572" s="21" t="s">
        <v>546</v>
      </c>
      <c r="IE572" s="22"/>
      <c r="IF572" s="22"/>
      <c r="IG572" s="22"/>
      <c r="IH572" s="22"/>
      <c r="II572" s="22"/>
    </row>
    <row r="573" spans="1:243" s="21" customFormat="1" ht="94.5">
      <c r="A573" s="57">
        <v>16.01</v>
      </c>
      <c r="B573" s="75" t="s">
        <v>547</v>
      </c>
      <c r="C573" s="33"/>
      <c r="D573" s="65"/>
      <c r="E573" s="65"/>
      <c r="F573" s="65"/>
      <c r="G573" s="65"/>
      <c r="H573" s="65"/>
      <c r="I573" s="65"/>
      <c r="J573" s="65"/>
      <c r="K573" s="65"/>
      <c r="L573" s="65"/>
      <c r="M573" s="65"/>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c r="AP573" s="66"/>
      <c r="AQ573" s="66"/>
      <c r="AR573" s="66"/>
      <c r="AS573" s="66"/>
      <c r="AT573" s="66"/>
      <c r="AU573" s="66"/>
      <c r="AV573" s="66"/>
      <c r="AW573" s="66"/>
      <c r="AX573" s="66"/>
      <c r="AY573" s="66"/>
      <c r="AZ573" s="66"/>
      <c r="BA573" s="66"/>
      <c r="BB573" s="66"/>
      <c r="BC573" s="66"/>
      <c r="IA573" s="21">
        <v>16.01</v>
      </c>
      <c r="IB573" s="21" t="s">
        <v>547</v>
      </c>
      <c r="IE573" s="22"/>
      <c r="IF573" s="22"/>
      <c r="IG573" s="22"/>
      <c r="IH573" s="22"/>
      <c r="II573" s="22"/>
    </row>
    <row r="574" spans="1:243" s="21" customFormat="1" ht="42.75">
      <c r="A574" s="57">
        <v>16.02</v>
      </c>
      <c r="B574" s="75" t="s">
        <v>548</v>
      </c>
      <c r="C574" s="33"/>
      <c r="D574" s="76">
        <v>10</v>
      </c>
      <c r="E574" s="77" t="s">
        <v>43</v>
      </c>
      <c r="F574" s="58">
        <v>329.46</v>
      </c>
      <c r="G574" s="43"/>
      <c r="H574" s="37"/>
      <c r="I574" s="38" t="s">
        <v>33</v>
      </c>
      <c r="J574" s="39">
        <f t="shared" si="36"/>
        <v>1</v>
      </c>
      <c r="K574" s="37" t="s">
        <v>34</v>
      </c>
      <c r="L574" s="37" t="s">
        <v>4</v>
      </c>
      <c r="M574" s="40"/>
      <c r="N574" s="49"/>
      <c r="O574" s="49"/>
      <c r="P574" s="50"/>
      <c r="Q574" s="49"/>
      <c r="R574" s="49"/>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2">
        <f t="shared" si="37"/>
        <v>3294.6</v>
      </c>
      <c r="BB574" s="51">
        <f t="shared" si="38"/>
        <v>3294.6</v>
      </c>
      <c r="BC574" s="56" t="str">
        <f t="shared" si="39"/>
        <v>INR  Three Thousand Two Hundred &amp; Ninety Four  and Paise Sixty Only</v>
      </c>
      <c r="IA574" s="21">
        <v>16.02</v>
      </c>
      <c r="IB574" s="21" t="s">
        <v>548</v>
      </c>
      <c r="ID574" s="21">
        <v>10</v>
      </c>
      <c r="IE574" s="22" t="s">
        <v>43</v>
      </c>
      <c r="IF574" s="22"/>
      <c r="IG574" s="22"/>
      <c r="IH574" s="22"/>
      <c r="II574" s="22"/>
    </row>
    <row r="575" spans="1:243" s="21" customFormat="1" ht="42.75">
      <c r="A575" s="57">
        <v>16.03</v>
      </c>
      <c r="B575" s="75" t="s">
        <v>549</v>
      </c>
      <c r="C575" s="33"/>
      <c r="D575" s="76">
        <v>5</v>
      </c>
      <c r="E575" s="77" t="s">
        <v>43</v>
      </c>
      <c r="F575" s="58">
        <v>518.54</v>
      </c>
      <c r="G575" s="43"/>
      <c r="H575" s="37"/>
      <c r="I575" s="38" t="s">
        <v>33</v>
      </c>
      <c r="J575" s="39">
        <f aca="true" t="shared" si="40" ref="J575:J638">IF(I575="Less(-)",-1,1)</f>
        <v>1</v>
      </c>
      <c r="K575" s="37" t="s">
        <v>34</v>
      </c>
      <c r="L575" s="37" t="s">
        <v>4</v>
      </c>
      <c r="M575" s="40"/>
      <c r="N575" s="49"/>
      <c r="O575" s="49"/>
      <c r="P575" s="50"/>
      <c r="Q575" s="49"/>
      <c r="R575" s="49"/>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2">
        <f aca="true" t="shared" si="41" ref="BA575:BA638">total_amount_ba($B$2,$D$2,D575,F575,J575,K575,M575)</f>
        <v>2592.7</v>
      </c>
      <c r="BB575" s="51">
        <f aca="true" t="shared" si="42" ref="BB575:BB638">BA575+SUM(N575:AZ575)</f>
        <v>2592.7</v>
      </c>
      <c r="BC575" s="56" t="str">
        <f aca="true" t="shared" si="43" ref="BC575:BC638">SpellNumber(L575,BB575)</f>
        <v>INR  Two Thousand Five Hundred &amp; Ninety Two  and Paise Seventy Only</v>
      </c>
      <c r="IA575" s="21">
        <v>16.03</v>
      </c>
      <c r="IB575" s="21" t="s">
        <v>549</v>
      </c>
      <c r="ID575" s="21">
        <v>5</v>
      </c>
      <c r="IE575" s="22" t="s">
        <v>43</v>
      </c>
      <c r="IF575" s="22"/>
      <c r="IG575" s="22"/>
      <c r="IH575" s="22"/>
      <c r="II575" s="22"/>
    </row>
    <row r="576" spans="1:243" s="21" customFormat="1" ht="94.5">
      <c r="A576" s="57">
        <v>16.04</v>
      </c>
      <c r="B576" s="75" t="s">
        <v>550</v>
      </c>
      <c r="C576" s="33"/>
      <c r="D576" s="65"/>
      <c r="E576" s="65"/>
      <c r="F576" s="65"/>
      <c r="G576" s="65"/>
      <c r="H576" s="65"/>
      <c r="I576" s="65"/>
      <c r="J576" s="65"/>
      <c r="K576" s="65"/>
      <c r="L576" s="65"/>
      <c r="M576" s="65"/>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c r="AQ576" s="66"/>
      <c r="AR576" s="66"/>
      <c r="AS576" s="66"/>
      <c r="AT576" s="66"/>
      <c r="AU576" s="66"/>
      <c r="AV576" s="66"/>
      <c r="AW576" s="66"/>
      <c r="AX576" s="66"/>
      <c r="AY576" s="66"/>
      <c r="AZ576" s="66"/>
      <c r="BA576" s="66"/>
      <c r="BB576" s="66"/>
      <c r="BC576" s="66"/>
      <c r="IA576" s="21">
        <v>16.04</v>
      </c>
      <c r="IB576" s="21" t="s">
        <v>550</v>
      </c>
      <c r="IE576" s="22"/>
      <c r="IF576" s="22"/>
      <c r="IG576" s="22"/>
      <c r="IH576" s="22"/>
      <c r="II576" s="22"/>
    </row>
    <row r="577" spans="1:243" s="21" customFormat="1" ht="42.75">
      <c r="A577" s="57">
        <v>16.05</v>
      </c>
      <c r="B577" s="75" t="s">
        <v>551</v>
      </c>
      <c r="C577" s="33"/>
      <c r="D577" s="76">
        <v>10</v>
      </c>
      <c r="E577" s="77" t="s">
        <v>43</v>
      </c>
      <c r="F577" s="58">
        <v>785.18</v>
      </c>
      <c r="G577" s="43"/>
      <c r="H577" s="37"/>
      <c r="I577" s="38" t="s">
        <v>33</v>
      </c>
      <c r="J577" s="39">
        <f t="shared" si="40"/>
        <v>1</v>
      </c>
      <c r="K577" s="37" t="s">
        <v>34</v>
      </c>
      <c r="L577" s="37" t="s">
        <v>4</v>
      </c>
      <c r="M577" s="40"/>
      <c r="N577" s="49"/>
      <c r="O577" s="49"/>
      <c r="P577" s="50"/>
      <c r="Q577" s="49"/>
      <c r="R577" s="49"/>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2">
        <f t="shared" si="41"/>
        <v>7851.8</v>
      </c>
      <c r="BB577" s="51">
        <f t="shared" si="42"/>
        <v>7851.8</v>
      </c>
      <c r="BC577" s="56" t="str">
        <f t="shared" si="43"/>
        <v>INR  Seven Thousand Eight Hundred &amp; Fifty One  and Paise Eighty Only</v>
      </c>
      <c r="IA577" s="21">
        <v>16.05</v>
      </c>
      <c r="IB577" s="21" t="s">
        <v>551</v>
      </c>
      <c r="ID577" s="21">
        <v>10</v>
      </c>
      <c r="IE577" s="22" t="s">
        <v>43</v>
      </c>
      <c r="IF577" s="22"/>
      <c r="IG577" s="22"/>
      <c r="IH577" s="22"/>
      <c r="II577" s="22"/>
    </row>
    <row r="578" spans="1:243" s="21" customFormat="1" ht="42.75">
      <c r="A578" s="57">
        <v>16.06</v>
      </c>
      <c r="B578" s="75" t="s">
        <v>552</v>
      </c>
      <c r="C578" s="33"/>
      <c r="D578" s="76">
        <v>5</v>
      </c>
      <c r="E578" s="77" t="s">
        <v>43</v>
      </c>
      <c r="F578" s="58">
        <v>960.24</v>
      </c>
      <c r="G578" s="43"/>
      <c r="H578" s="37"/>
      <c r="I578" s="38" t="s">
        <v>33</v>
      </c>
      <c r="J578" s="39">
        <f t="shared" si="40"/>
        <v>1</v>
      </c>
      <c r="K578" s="37" t="s">
        <v>34</v>
      </c>
      <c r="L578" s="37" t="s">
        <v>4</v>
      </c>
      <c r="M578" s="40"/>
      <c r="N578" s="49"/>
      <c r="O578" s="49"/>
      <c r="P578" s="50"/>
      <c r="Q578" s="49"/>
      <c r="R578" s="49"/>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2">
        <f t="shared" si="41"/>
        <v>4801.2</v>
      </c>
      <c r="BB578" s="51">
        <f t="shared" si="42"/>
        <v>4801.2</v>
      </c>
      <c r="BC578" s="56" t="str">
        <f t="shared" si="43"/>
        <v>INR  Four Thousand Eight Hundred &amp; One  and Paise Twenty Only</v>
      </c>
      <c r="IA578" s="21">
        <v>16.06</v>
      </c>
      <c r="IB578" s="21" t="s">
        <v>552</v>
      </c>
      <c r="ID578" s="21">
        <v>5</v>
      </c>
      <c r="IE578" s="22" t="s">
        <v>43</v>
      </c>
      <c r="IF578" s="22"/>
      <c r="IG578" s="22"/>
      <c r="IH578" s="22"/>
      <c r="II578" s="22"/>
    </row>
    <row r="579" spans="1:243" s="21" customFormat="1" ht="93" customHeight="1">
      <c r="A579" s="57">
        <v>16.07</v>
      </c>
      <c r="B579" s="75" t="s">
        <v>553</v>
      </c>
      <c r="C579" s="33"/>
      <c r="D579" s="65"/>
      <c r="E579" s="65"/>
      <c r="F579" s="65"/>
      <c r="G579" s="65"/>
      <c r="H579" s="65"/>
      <c r="I579" s="65"/>
      <c r="J579" s="65"/>
      <c r="K579" s="65"/>
      <c r="L579" s="65"/>
      <c r="M579" s="65"/>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c r="BB579" s="66"/>
      <c r="BC579" s="66"/>
      <c r="IA579" s="21">
        <v>16.07</v>
      </c>
      <c r="IB579" s="21" t="s">
        <v>553</v>
      </c>
      <c r="IE579" s="22"/>
      <c r="IF579" s="22"/>
      <c r="IG579" s="22"/>
      <c r="IH579" s="22"/>
      <c r="II579" s="22"/>
    </row>
    <row r="580" spans="1:243" s="21" customFormat="1" ht="15.75">
      <c r="A580" s="57">
        <v>16.08</v>
      </c>
      <c r="B580" s="75" t="s">
        <v>554</v>
      </c>
      <c r="C580" s="33"/>
      <c r="D580" s="65"/>
      <c r="E580" s="65"/>
      <c r="F580" s="65"/>
      <c r="G580" s="65"/>
      <c r="H580" s="65"/>
      <c r="I580" s="65"/>
      <c r="J580" s="65"/>
      <c r="K580" s="65"/>
      <c r="L580" s="65"/>
      <c r="M580" s="65"/>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c r="AR580" s="66"/>
      <c r="AS580" s="66"/>
      <c r="AT580" s="66"/>
      <c r="AU580" s="66"/>
      <c r="AV580" s="66"/>
      <c r="AW580" s="66"/>
      <c r="AX580" s="66"/>
      <c r="AY580" s="66"/>
      <c r="AZ580" s="66"/>
      <c r="BA580" s="66"/>
      <c r="BB580" s="66"/>
      <c r="BC580" s="66"/>
      <c r="IA580" s="21">
        <v>16.08</v>
      </c>
      <c r="IB580" s="21" t="s">
        <v>554</v>
      </c>
      <c r="IE580" s="22"/>
      <c r="IF580" s="22"/>
      <c r="IG580" s="22"/>
      <c r="IH580" s="22"/>
      <c r="II580" s="22"/>
    </row>
    <row r="581" spans="1:243" s="21" customFormat="1" ht="47.25">
      <c r="A581" s="57">
        <v>16.09</v>
      </c>
      <c r="B581" s="75" t="s">
        <v>431</v>
      </c>
      <c r="C581" s="33"/>
      <c r="D581" s="76">
        <v>1</v>
      </c>
      <c r="E581" s="77" t="s">
        <v>46</v>
      </c>
      <c r="F581" s="58">
        <v>2151.29</v>
      </c>
      <c r="G581" s="43"/>
      <c r="H581" s="37"/>
      <c r="I581" s="38" t="s">
        <v>33</v>
      </c>
      <c r="J581" s="39">
        <f t="shared" si="40"/>
        <v>1</v>
      </c>
      <c r="K581" s="37" t="s">
        <v>34</v>
      </c>
      <c r="L581" s="37" t="s">
        <v>4</v>
      </c>
      <c r="M581" s="40"/>
      <c r="N581" s="49"/>
      <c r="O581" s="49"/>
      <c r="P581" s="50"/>
      <c r="Q581" s="49"/>
      <c r="R581" s="49"/>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2">
        <f t="shared" si="41"/>
        <v>2151.29</v>
      </c>
      <c r="BB581" s="51">
        <f t="shared" si="42"/>
        <v>2151.29</v>
      </c>
      <c r="BC581" s="56" t="str">
        <f t="shared" si="43"/>
        <v>INR  Two Thousand One Hundred &amp; Fifty One  and Paise Twenty Nine Only</v>
      </c>
      <c r="IA581" s="21">
        <v>16.09</v>
      </c>
      <c r="IB581" s="21" t="s">
        <v>431</v>
      </c>
      <c r="ID581" s="21">
        <v>1</v>
      </c>
      <c r="IE581" s="22" t="s">
        <v>46</v>
      </c>
      <c r="IF581" s="22"/>
      <c r="IG581" s="22"/>
      <c r="IH581" s="22"/>
      <c r="II581" s="22"/>
    </row>
    <row r="582" spans="1:243" s="21" customFormat="1" ht="94.5">
      <c r="A582" s="57">
        <v>16.1</v>
      </c>
      <c r="B582" s="75" t="s">
        <v>555</v>
      </c>
      <c r="C582" s="33"/>
      <c r="D582" s="65"/>
      <c r="E582" s="65"/>
      <c r="F582" s="65"/>
      <c r="G582" s="65"/>
      <c r="H582" s="65"/>
      <c r="I582" s="65"/>
      <c r="J582" s="65"/>
      <c r="K582" s="65"/>
      <c r="L582" s="65"/>
      <c r="M582" s="65"/>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c r="AS582" s="66"/>
      <c r="AT582" s="66"/>
      <c r="AU582" s="66"/>
      <c r="AV582" s="66"/>
      <c r="AW582" s="66"/>
      <c r="AX582" s="66"/>
      <c r="AY582" s="66"/>
      <c r="AZ582" s="66"/>
      <c r="BA582" s="66"/>
      <c r="BB582" s="66"/>
      <c r="BC582" s="66"/>
      <c r="IA582" s="21">
        <v>16.1</v>
      </c>
      <c r="IB582" s="21" t="s">
        <v>555</v>
      </c>
      <c r="IE582" s="22"/>
      <c r="IF582" s="22"/>
      <c r="IG582" s="22"/>
      <c r="IH582" s="22"/>
      <c r="II582" s="22"/>
    </row>
    <row r="583" spans="1:243" s="21" customFormat="1" ht="28.5">
      <c r="A583" s="57">
        <v>16.11</v>
      </c>
      <c r="B583" s="75" t="s">
        <v>548</v>
      </c>
      <c r="C583" s="33"/>
      <c r="D583" s="76">
        <v>10</v>
      </c>
      <c r="E583" s="77" t="s">
        <v>43</v>
      </c>
      <c r="F583" s="58">
        <v>64.31</v>
      </c>
      <c r="G583" s="43"/>
      <c r="H583" s="37"/>
      <c r="I583" s="38" t="s">
        <v>33</v>
      </c>
      <c r="J583" s="39">
        <f t="shared" si="40"/>
        <v>1</v>
      </c>
      <c r="K583" s="37" t="s">
        <v>34</v>
      </c>
      <c r="L583" s="37" t="s">
        <v>4</v>
      </c>
      <c r="M583" s="40"/>
      <c r="N583" s="49"/>
      <c r="O583" s="49"/>
      <c r="P583" s="50"/>
      <c r="Q583" s="49"/>
      <c r="R583" s="49"/>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2">
        <f t="shared" si="41"/>
        <v>643.1</v>
      </c>
      <c r="BB583" s="51">
        <f t="shared" si="42"/>
        <v>643.1</v>
      </c>
      <c r="BC583" s="56" t="str">
        <f t="shared" si="43"/>
        <v>INR  Six Hundred &amp; Forty Three  and Paise Ten Only</v>
      </c>
      <c r="IA583" s="21">
        <v>16.11</v>
      </c>
      <c r="IB583" s="21" t="s">
        <v>548</v>
      </c>
      <c r="ID583" s="21">
        <v>10</v>
      </c>
      <c r="IE583" s="22" t="s">
        <v>43</v>
      </c>
      <c r="IF583" s="22"/>
      <c r="IG583" s="22"/>
      <c r="IH583" s="22"/>
      <c r="II583" s="22"/>
    </row>
    <row r="584" spans="1:243" s="21" customFormat="1" ht="28.5">
      <c r="A584" s="57">
        <v>16.12</v>
      </c>
      <c r="B584" s="75" t="s">
        <v>549</v>
      </c>
      <c r="C584" s="33"/>
      <c r="D584" s="76">
        <v>5</v>
      </c>
      <c r="E584" s="77" t="s">
        <v>43</v>
      </c>
      <c r="F584" s="58">
        <v>71.11</v>
      </c>
      <c r="G584" s="43"/>
      <c r="H584" s="37"/>
      <c r="I584" s="38" t="s">
        <v>33</v>
      </c>
      <c r="J584" s="39">
        <f t="shared" si="40"/>
        <v>1</v>
      </c>
      <c r="K584" s="37" t="s">
        <v>34</v>
      </c>
      <c r="L584" s="37" t="s">
        <v>4</v>
      </c>
      <c r="M584" s="40"/>
      <c r="N584" s="49"/>
      <c r="O584" s="49"/>
      <c r="P584" s="50"/>
      <c r="Q584" s="49"/>
      <c r="R584" s="49"/>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2">
        <f t="shared" si="41"/>
        <v>355.55</v>
      </c>
      <c r="BB584" s="51">
        <f t="shared" si="42"/>
        <v>355.55</v>
      </c>
      <c r="BC584" s="56" t="str">
        <f t="shared" si="43"/>
        <v>INR  Three Hundred &amp; Fifty Five  and Paise Fifty Five Only</v>
      </c>
      <c r="IA584" s="21">
        <v>16.12</v>
      </c>
      <c r="IB584" s="21" t="s">
        <v>549</v>
      </c>
      <c r="ID584" s="21">
        <v>5</v>
      </c>
      <c r="IE584" s="22" t="s">
        <v>43</v>
      </c>
      <c r="IF584" s="22"/>
      <c r="IG584" s="22"/>
      <c r="IH584" s="22"/>
      <c r="II584" s="22"/>
    </row>
    <row r="585" spans="1:243" s="21" customFormat="1" ht="94.5">
      <c r="A585" s="57">
        <v>16.13</v>
      </c>
      <c r="B585" s="75" t="s">
        <v>556</v>
      </c>
      <c r="C585" s="33"/>
      <c r="D585" s="65"/>
      <c r="E585" s="65"/>
      <c r="F585" s="65"/>
      <c r="G585" s="65"/>
      <c r="H585" s="65"/>
      <c r="I585" s="65"/>
      <c r="J585" s="65"/>
      <c r="K585" s="65"/>
      <c r="L585" s="65"/>
      <c r="M585" s="65"/>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c r="AQ585" s="66"/>
      <c r="AR585" s="66"/>
      <c r="AS585" s="66"/>
      <c r="AT585" s="66"/>
      <c r="AU585" s="66"/>
      <c r="AV585" s="66"/>
      <c r="AW585" s="66"/>
      <c r="AX585" s="66"/>
      <c r="AY585" s="66"/>
      <c r="AZ585" s="66"/>
      <c r="BA585" s="66"/>
      <c r="BB585" s="66"/>
      <c r="BC585" s="66"/>
      <c r="IA585" s="21">
        <v>16.13</v>
      </c>
      <c r="IB585" s="21" t="s">
        <v>556</v>
      </c>
      <c r="IE585" s="22"/>
      <c r="IF585" s="22"/>
      <c r="IG585" s="22"/>
      <c r="IH585" s="22"/>
      <c r="II585" s="22"/>
    </row>
    <row r="586" spans="1:243" s="21" customFormat="1" ht="31.5" customHeight="1">
      <c r="A586" s="57">
        <v>16.14</v>
      </c>
      <c r="B586" s="75" t="s">
        <v>557</v>
      </c>
      <c r="C586" s="33"/>
      <c r="D586" s="76">
        <v>15</v>
      </c>
      <c r="E586" s="77" t="s">
        <v>43</v>
      </c>
      <c r="F586" s="58">
        <v>432.35</v>
      </c>
      <c r="G586" s="43"/>
      <c r="H586" s="37"/>
      <c r="I586" s="38" t="s">
        <v>33</v>
      </c>
      <c r="J586" s="39">
        <f t="shared" si="40"/>
        <v>1</v>
      </c>
      <c r="K586" s="37" t="s">
        <v>34</v>
      </c>
      <c r="L586" s="37" t="s">
        <v>4</v>
      </c>
      <c r="M586" s="40"/>
      <c r="N586" s="49"/>
      <c r="O586" s="49"/>
      <c r="P586" s="50"/>
      <c r="Q586" s="49"/>
      <c r="R586" s="49"/>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2">
        <f t="shared" si="41"/>
        <v>6485.25</v>
      </c>
      <c r="BB586" s="51">
        <f t="shared" si="42"/>
        <v>6485.25</v>
      </c>
      <c r="BC586" s="56" t="str">
        <f t="shared" si="43"/>
        <v>INR  Six Thousand Four Hundred &amp; Eighty Five  and Paise Twenty Five Only</v>
      </c>
      <c r="IA586" s="21">
        <v>16.14</v>
      </c>
      <c r="IB586" s="21" t="s">
        <v>557</v>
      </c>
      <c r="ID586" s="21">
        <v>15</v>
      </c>
      <c r="IE586" s="22" t="s">
        <v>43</v>
      </c>
      <c r="IF586" s="22"/>
      <c r="IG586" s="22"/>
      <c r="IH586" s="22"/>
      <c r="II586" s="22"/>
    </row>
    <row r="587" spans="1:243" s="21" customFormat="1" ht="42.75">
      <c r="A587" s="57">
        <v>16.15</v>
      </c>
      <c r="B587" s="75" t="s">
        <v>558</v>
      </c>
      <c r="C587" s="33"/>
      <c r="D587" s="76">
        <v>10</v>
      </c>
      <c r="E587" s="77" t="s">
        <v>43</v>
      </c>
      <c r="F587" s="58">
        <v>711.22</v>
      </c>
      <c r="G587" s="43"/>
      <c r="H587" s="37"/>
      <c r="I587" s="38" t="s">
        <v>33</v>
      </c>
      <c r="J587" s="39">
        <f t="shared" si="40"/>
        <v>1</v>
      </c>
      <c r="K587" s="37" t="s">
        <v>34</v>
      </c>
      <c r="L587" s="37" t="s">
        <v>4</v>
      </c>
      <c r="M587" s="40"/>
      <c r="N587" s="49"/>
      <c r="O587" s="49"/>
      <c r="P587" s="50"/>
      <c r="Q587" s="49"/>
      <c r="R587" s="49"/>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2">
        <f t="shared" si="41"/>
        <v>7112.2</v>
      </c>
      <c r="BB587" s="51">
        <f t="shared" si="42"/>
        <v>7112.2</v>
      </c>
      <c r="BC587" s="56" t="str">
        <f t="shared" si="43"/>
        <v>INR  Seven Thousand One Hundred &amp; Twelve  and Paise Twenty Only</v>
      </c>
      <c r="IA587" s="21">
        <v>16.15</v>
      </c>
      <c r="IB587" s="21" t="s">
        <v>558</v>
      </c>
      <c r="ID587" s="21">
        <v>10</v>
      </c>
      <c r="IE587" s="22" t="s">
        <v>43</v>
      </c>
      <c r="IF587" s="22"/>
      <c r="IG587" s="22"/>
      <c r="IH587" s="22"/>
      <c r="II587" s="22"/>
    </row>
    <row r="588" spans="1:243" s="21" customFormat="1" ht="299.25">
      <c r="A588" s="57">
        <v>16.16</v>
      </c>
      <c r="B588" s="75" t="s">
        <v>559</v>
      </c>
      <c r="C588" s="33"/>
      <c r="D588" s="65"/>
      <c r="E588" s="65"/>
      <c r="F588" s="65"/>
      <c r="G588" s="65"/>
      <c r="H588" s="65"/>
      <c r="I588" s="65"/>
      <c r="J588" s="65"/>
      <c r="K588" s="65"/>
      <c r="L588" s="65"/>
      <c r="M588" s="65"/>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c r="AQ588" s="66"/>
      <c r="AR588" s="66"/>
      <c r="AS588" s="66"/>
      <c r="AT588" s="66"/>
      <c r="AU588" s="66"/>
      <c r="AV588" s="66"/>
      <c r="AW588" s="66"/>
      <c r="AX588" s="66"/>
      <c r="AY588" s="66"/>
      <c r="AZ588" s="66"/>
      <c r="BA588" s="66"/>
      <c r="BB588" s="66"/>
      <c r="BC588" s="66"/>
      <c r="IA588" s="21">
        <v>16.16</v>
      </c>
      <c r="IB588" s="21" t="s">
        <v>559</v>
      </c>
      <c r="IE588" s="22"/>
      <c r="IF588" s="22"/>
      <c r="IG588" s="22"/>
      <c r="IH588" s="22"/>
      <c r="II588" s="22"/>
    </row>
    <row r="589" spans="1:243" s="21" customFormat="1" ht="110.25">
      <c r="A589" s="57">
        <v>16.17</v>
      </c>
      <c r="B589" s="75" t="s">
        <v>560</v>
      </c>
      <c r="C589" s="33"/>
      <c r="D589" s="65"/>
      <c r="E589" s="65"/>
      <c r="F589" s="65"/>
      <c r="G589" s="65"/>
      <c r="H589" s="65"/>
      <c r="I589" s="65"/>
      <c r="J589" s="65"/>
      <c r="K589" s="65"/>
      <c r="L589" s="65"/>
      <c r="M589" s="65"/>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c r="AQ589" s="66"/>
      <c r="AR589" s="66"/>
      <c r="AS589" s="66"/>
      <c r="AT589" s="66"/>
      <c r="AU589" s="66"/>
      <c r="AV589" s="66"/>
      <c r="AW589" s="66"/>
      <c r="AX589" s="66"/>
      <c r="AY589" s="66"/>
      <c r="AZ589" s="66"/>
      <c r="BA589" s="66"/>
      <c r="BB589" s="66"/>
      <c r="BC589" s="66"/>
      <c r="IA589" s="21">
        <v>16.17</v>
      </c>
      <c r="IB589" s="21" t="s">
        <v>560</v>
      </c>
      <c r="IE589" s="22"/>
      <c r="IF589" s="22"/>
      <c r="IG589" s="22"/>
      <c r="IH589" s="22"/>
      <c r="II589" s="22"/>
    </row>
    <row r="590" spans="1:243" s="21" customFormat="1" ht="47.25">
      <c r="A590" s="57">
        <v>16.18</v>
      </c>
      <c r="B590" s="75" t="s">
        <v>431</v>
      </c>
      <c r="C590" s="33"/>
      <c r="D590" s="76">
        <v>1</v>
      </c>
      <c r="E590" s="77" t="s">
        <v>46</v>
      </c>
      <c r="F590" s="58">
        <v>10247.35</v>
      </c>
      <c r="G590" s="43"/>
      <c r="H590" s="37"/>
      <c r="I590" s="38" t="s">
        <v>33</v>
      </c>
      <c r="J590" s="39">
        <f t="shared" si="40"/>
        <v>1</v>
      </c>
      <c r="K590" s="37" t="s">
        <v>34</v>
      </c>
      <c r="L590" s="37" t="s">
        <v>4</v>
      </c>
      <c r="M590" s="40"/>
      <c r="N590" s="49"/>
      <c r="O590" s="49"/>
      <c r="P590" s="50"/>
      <c r="Q590" s="49"/>
      <c r="R590" s="49"/>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2">
        <f t="shared" si="41"/>
        <v>10247.35</v>
      </c>
      <c r="BB590" s="51">
        <f t="shared" si="42"/>
        <v>10247.35</v>
      </c>
      <c r="BC590" s="56" t="str">
        <f t="shared" si="43"/>
        <v>INR  Ten Thousand Two Hundred &amp; Forty Seven  and Paise Thirty Five Only</v>
      </c>
      <c r="IA590" s="21">
        <v>16.18</v>
      </c>
      <c r="IB590" s="21" t="s">
        <v>431</v>
      </c>
      <c r="ID590" s="21">
        <v>1</v>
      </c>
      <c r="IE590" s="22" t="s">
        <v>46</v>
      </c>
      <c r="IF590" s="22"/>
      <c r="IG590" s="22"/>
      <c r="IH590" s="22"/>
      <c r="II590" s="22"/>
    </row>
    <row r="591" spans="1:243" s="21" customFormat="1" ht="15.75">
      <c r="A591" s="57">
        <v>16.19</v>
      </c>
      <c r="B591" s="75" t="s">
        <v>561</v>
      </c>
      <c r="C591" s="33"/>
      <c r="D591" s="65"/>
      <c r="E591" s="65"/>
      <c r="F591" s="65"/>
      <c r="G591" s="65"/>
      <c r="H591" s="65"/>
      <c r="I591" s="65"/>
      <c r="J591" s="65"/>
      <c r="K591" s="65"/>
      <c r="L591" s="65"/>
      <c r="M591" s="65"/>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c r="AS591" s="66"/>
      <c r="AT591" s="66"/>
      <c r="AU591" s="66"/>
      <c r="AV591" s="66"/>
      <c r="AW591" s="66"/>
      <c r="AX591" s="66"/>
      <c r="AY591" s="66"/>
      <c r="AZ591" s="66"/>
      <c r="BA591" s="66"/>
      <c r="BB591" s="66"/>
      <c r="BC591" s="66"/>
      <c r="IA591" s="21">
        <v>16.19</v>
      </c>
      <c r="IB591" s="21" t="s">
        <v>561</v>
      </c>
      <c r="IE591" s="22"/>
      <c r="IF591" s="22"/>
      <c r="IG591" s="22"/>
      <c r="IH591" s="22"/>
      <c r="II591" s="22"/>
    </row>
    <row r="592" spans="1:243" s="21" customFormat="1" ht="15.75">
      <c r="A592" s="57">
        <v>16.2</v>
      </c>
      <c r="B592" s="75" t="s">
        <v>562</v>
      </c>
      <c r="C592" s="33"/>
      <c r="D592" s="65"/>
      <c r="E592" s="65"/>
      <c r="F592" s="65"/>
      <c r="G592" s="65"/>
      <c r="H592" s="65"/>
      <c r="I592" s="65"/>
      <c r="J592" s="65"/>
      <c r="K592" s="65"/>
      <c r="L592" s="65"/>
      <c r="M592" s="65"/>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c r="AS592" s="66"/>
      <c r="AT592" s="66"/>
      <c r="AU592" s="66"/>
      <c r="AV592" s="66"/>
      <c r="AW592" s="66"/>
      <c r="AX592" s="66"/>
      <c r="AY592" s="66"/>
      <c r="AZ592" s="66"/>
      <c r="BA592" s="66"/>
      <c r="BB592" s="66"/>
      <c r="BC592" s="66"/>
      <c r="IA592" s="21">
        <v>16.2</v>
      </c>
      <c r="IB592" s="21" t="s">
        <v>562</v>
      </c>
      <c r="IE592" s="22"/>
      <c r="IF592" s="22"/>
      <c r="IG592" s="22"/>
      <c r="IH592" s="22"/>
      <c r="II592" s="22"/>
    </row>
    <row r="593" spans="1:243" s="21" customFormat="1" ht="47.25">
      <c r="A593" s="57">
        <v>16.21</v>
      </c>
      <c r="B593" s="75" t="s">
        <v>431</v>
      </c>
      <c r="C593" s="33"/>
      <c r="D593" s="76">
        <v>0.5</v>
      </c>
      <c r="E593" s="77" t="s">
        <v>43</v>
      </c>
      <c r="F593" s="58">
        <v>7126.22</v>
      </c>
      <c r="G593" s="43"/>
      <c r="H593" s="37"/>
      <c r="I593" s="38" t="s">
        <v>33</v>
      </c>
      <c r="J593" s="39">
        <f t="shared" si="40"/>
        <v>1</v>
      </c>
      <c r="K593" s="37" t="s">
        <v>34</v>
      </c>
      <c r="L593" s="37" t="s">
        <v>4</v>
      </c>
      <c r="M593" s="40"/>
      <c r="N593" s="49"/>
      <c r="O593" s="49"/>
      <c r="P593" s="50"/>
      <c r="Q593" s="49"/>
      <c r="R593" s="49"/>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2">
        <f t="shared" si="41"/>
        <v>3563.11</v>
      </c>
      <c r="BB593" s="51">
        <f t="shared" si="42"/>
        <v>3563.11</v>
      </c>
      <c r="BC593" s="56" t="str">
        <f t="shared" si="43"/>
        <v>INR  Three Thousand Five Hundred &amp; Sixty Three  and Paise Eleven Only</v>
      </c>
      <c r="IA593" s="21">
        <v>16.21</v>
      </c>
      <c r="IB593" s="21" t="s">
        <v>431</v>
      </c>
      <c r="ID593" s="21">
        <v>0.5</v>
      </c>
      <c r="IE593" s="22" t="s">
        <v>43</v>
      </c>
      <c r="IF593" s="22"/>
      <c r="IG593" s="22"/>
      <c r="IH593" s="22"/>
      <c r="II593" s="22"/>
    </row>
    <row r="594" spans="1:243" s="21" customFormat="1" ht="189">
      <c r="A594" s="57">
        <v>16.22</v>
      </c>
      <c r="B594" s="75" t="s">
        <v>563</v>
      </c>
      <c r="C594" s="33"/>
      <c r="D594" s="65"/>
      <c r="E594" s="65"/>
      <c r="F594" s="65"/>
      <c r="G594" s="65"/>
      <c r="H594" s="65"/>
      <c r="I594" s="65"/>
      <c r="J594" s="65"/>
      <c r="K594" s="65"/>
      <c r="L594" s="65"/>
      <c r="M594" s="65"/>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c r="AS594" s="66"/>
      <c r="AT594" s="66"/>
      <c r="AU594" s="66"/>
      <c r="AV594" s="66"/>
      <c r="AW594" s="66"/>
      <c r="AX594" s="66"/>
      <c r="AY594" s="66"/>
      <c r="AZ594" s="66"/>
      <c r="BA594" s="66"/>
      <c r="BB594" s="66"/>
      <c r="BC594" s="66"/>
      <c r="IA594" s="21">
        <v>16.22</v>
      </c>
      <c r="IB594" s="21" t="s">
        <v>563</v>
      </c>
      <c r="IE594" s="22"/>
      <c r="IF594" s="22"/>
      <c r="IG594" s="22"/>
      <c r="IH594" s="22"/>
      <c r="II594" s="22"/>
    </row>
    <row r="595" spans="1:243" s="21" customFormat="1" ht="42.75">
      <c r="A595" s="57">
        <v>16.23</v>
      </c>
      <c r="B595" s="75" t="s">
        <v>564</v>
      </c>
      <c r="C595" s="33"/>
      <c r="D595" s="76">
        <v>2</v>
      </c>
      <c r="E595" s="77" t="s">
        <v>46</v>
      </c>
      <c r="F595" s="58">
        <v>599.47</v>
      </c>
      <c r="G595" s="43"/>
      <c r="H595" s="37"/>
      <c r="I595" s="38" t="s">
        <v>33</v>
      </c>
      <c r="J595" s="39">
        <f t="shared" si="40"/>
        <v>1</v>
      </c>
      <c r="K595" s="37" t="s">
        <v>34</v>
      </c>
      <c r="L595" s="37" t="s">
        <v>4</v>
      </c>
      <c r="M595" s="40"/>
      <c r="N595" s="49"/>
      <c r="O595" s="49"/>
      <c r="P595" s="50"/>
      <c r="Q595" s="49"/>
      <c r="R595" s="49"/>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2">
        <f t="shared" si="41"/>
        <v>1198.94</v>
      </c>
      <c r="BB595" s="51">
        <f t="shared" si="42"/>
        <v>1198.94</v>
      </c>
      <c r="BC595" s="56" t="str">
        <f t="shared" si="43"/>
        <v>INR  One Thousand One Hundred &amp; Ninety Eight  and Paise Ninety Four Only</v>
      </c>
      <c r="IA595" s="21">
        <v>16.23</v>
      </c>
      <c r="IB595" s="21" t="s">
        <v>564</v>
      </c>
      <c r="ID595" s="21">
        <v>2</v>
      </c>
      <c r="IE595" s="22" t="s">
        <v>46</v>
      </c>
      <c r="IF595" s="22"/>
      <c r="IG595" s="22"/>
      <c r="IH595" s="22"/>
      <c r="II595" s="22"/>
    </row>
    <row r="596" spans="1:243" s="21" customFormat="1" ht="110.25">
      <c r="A596" s="57">
        <v>16.24</v>
      </c>
      <c r="B596" s="75" t="s">
        <v>565</v>
      </c>
      <c r="C596" s="33"/>
      <c r="D596" s="65"/>
      <c r="E596" s="65"/>
      <c r="F596" s="65"/>
      <c r="G596" s="65"/>
      <c r="H596" s="65"/>
      <c r="I596" s="65"/>
      <c r="J596" s="65"/>
      <c r="K596" s="65"/>
      <c r="L596" s="65"/>
      <c r="M596" s="65"/>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c r="BB596" s="66"/>
      <c r="BC596" s="66"/>
      <c r="IA596" s="21">
        <v>16.24</v>
      </c>
      <c r="IB596" s="21" t="s">
        <v>565</v>
      </c>
      <c r="IE596" s="22"/>
      <c r="IF596" s="22"/>
      <c r="IG596" s="22"/>
      <c r="IH596" s="22"/>
      <c r="II596" s="22"/>
    </row>
    <row r="597" spans="1:243" s="21" customFormat="1" ht="42.75">
      <c r="A597" s="57">
        <v>16.25</v>
      </c>
      <c r="B597" s="75" t="s">
        <v>566</v>
      </c>
      <c r="C597" s="33"/>
      <c r="D597" s="76">
        <v>1</v>
      </c>
      <c r="E597" s="77" t="s">
        <v>46</v>
      </c>
      <c r="F597" s="58">
        <v>1837.88</v>
      </c>
      <c r="G597" s="43"/>
      <c r="H597" s="37"/>
      <c r="I597" s="38" t="s">
        <v>33</v>
      </c>
      <c r="J597" s="39">
        <f t="shared" si="40"/>
        <v>1</v>
      </c>
      <c r="K597" s="37" t="s">
        <v>34</v>
      </c>
      <c r="L597" s="37" t="s">
        <v>4</v>
      </c>
      <c r="M597" s="40"/>
      <c r="N597" s="49"/>
      <c r="O597" s="49"/>
      <c r="P597" s="50"/>
      <c r="Q597" s="49"/>
      <c r="R597" s="49"/>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2">
        <f t="shared" si="41"/>
        <v>1837.88</v>
      </c>
      <c r="BB597" s="51">
        <f t="shared" si="42"/>
        <v>1837.88</v>
      </c>
      <c r="BC597" s="56" t="str">
        <f t="shared" si="43"/>
        <v>INR  One Thousand Eight Hundred &amp; Thirty Seven  and Paise Eighty Eight Only</v>
      </c>
      <c r="IA597" s="21">
        <v>16.25</v>
      </c>
      <c r="IB597" s="21" t="s">
        <v>566</v>
      </c>
      <c r="ID597" s="21">
        <v>1</v>
      </c>
      <c r="IE597" s="22" t="s">
        <v>46</v>
      </c>
      <c r="IF597" s="22"/>
      <c r="IG597" s="22"/>
      <c r="IH597" s="22"/>
      <c r="II597" s="22"/>
    </row>
    <row r="598" spans="1:243" s="21" customFormat="1" ht="31.5">
      <c r="A598" s="57">
        <v>16.26</v>
      </c>
      <c r="B598" s="75" t="s">
        <v>567</v>
      </c>
      <c r="C598" s="33"/>
      <c r="D598" s="65"/>
      <c r="E598" s="65"/>
      <c r="F598" s="65"/>
      <c r="G598" s="65"/>
      <c r="H598" s="65"/>
      <c r="I598" s="65"/>
      <c r="J598" s="65"/>
      <c r="K598" s="65"/>
      <c r="L598" s="65"/>
      <c r="M598" s="65"/>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c r="BB598" s="66"/>
      <c r="BC598" s="66"/>
      <c r="IA598" s="21">
        <v>16.26</v>
      </c>
      <c r="IB598" s="21" t="s">
        <v>567</v>
      </c>
      <c r="IE598" s="22"/>
      <c r="IF598" s="22"/>
      <c r="IG598" s="22"/>
      <c r="IH598" s="22"/>
      <c r="II598" s="22"/>
    </row>
    <row r="599" spans="1:243" s="21" customFormat="1" ht="31.5">
      <c r="A599" s="57">
        <v>16.2699999999999</v>
      </c>
      <c r="B599" s="75" t="s">
        <v>568</v>
      </c>
      <c r="C599" s="33"/>
      <c r="D599" s="76">
        <v>0.5</v>
      </c>
      <c r="E599" s="77" t="s">
        <v>43</v>
      </c>
      <c r="F599" s="58">
        <v>1478.87</v>
      </c>
      <c r="G599" s="43"/>
      <c r="H599" s="37"/>
      <c r="I599" s="38" t="s">
        <v>33</v>
      </c>
      <c r="J599" s="39">
        <f t="shared" si="40"/>
        <v>1</v>
      </c>
      <c r="K599" s="37" t="s">
        <v>34</v>
      </c>
      <c r="L599" s="37" t="s">
        <v>4</v>
      </c>
      <c r="M599" s="40"/>
      <c r="N599" s="49"/>
      <c r="O599" s="49"/>
      <c r="P599" s="50"/>
      <c r="Q599" s="49"/>
      <c r="R599" s="49"/>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2">
        <f t="shared" si="41"/>
        <v>739.44</v>
      </c>
      <c r="BB599" s="51">
        <f t="shared" si="42"/>
        <v>739.44</v>
      </c>
      <c r="BC599" s="56" t="str">
        <f t="shared" si="43"/>
        <v>INR  Seven Hundred &amp; Thirty Nine  and Paise Forty Four Only</v>
      </c>
      <c r="IA599" s="21">
        <v>16.2699999999999</v>
      </c>
      <c r="IB599" s="21" t="s">
        <v>568</v>
      </c>
      <c r="ID599" s="21">
        <v>0.5</v>
      </c>
      <c r="IE599" s="22" t="s">
        <v>43</v>
      </c>
      <c r="IF599" s="22"/>
      <c r="IG599" s="22"/>
      <c r="IH599" s="22"/>
      <c r="II599" s="22"/>
    </row>
    <row r="600" spans="1:243" s="21" customFormat="1" ht="31.5">
      <c r="A600" s="57">
        <v>16.2799999999999</v>
      </c>
      <c r="B600" s="75" t="s">
        <v>569</v>
      </c>
      <c r="C600" s="33"/>
      <c r="D600" s="76">
        <v>0.5</v>
      </c>
      <c r="E600" s="77" t="s">
        <v>43</v>
      </c>
      <c r="F600" s="58">
        <v>1761.81</v>
      </c>
      <c r="G600" s="43"/>
      <c r="H600" s="37"/>
      <c r="I600" s="38" t="s">
        <v>33</v>
      </c>
      <c r="J600" s="39">
        <f t="shared" si="40"/>
        <v>1</v>
      </c>
      <c r="K600" s="37" t="s">
        <v>34</v>
      </c>
      <c r="L600" s="37" t="s">
        <v>4</v>
      </c>
      <c r="M600" s="40"/>
      <c r="N600" s="49"/>
      <c r="O600" s="49"/>
      <c r="P600" s="50"/>
      <c r="Q600" s="49"/>
      <c r="R600" s="49"/>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2">
        <f t="shared" si="41"/>
        <v>880.91</v>
      </c>
      <c r="BB600" s="51">
        <f t="shared" si="42"/>
        <v>880.91</v>
      </c>
      <c r="BC600" s="56" t="str">
        <f t="shared" si="43"/>
        <v>INR  Eight Hundred &amp; Eighty  and Paise Ninety One Only</v>
      </c>
      <c r="IA600" s="21">
        <v>16.2799999999999</v>
      </c>
      <c r="IB600" s="21" t="s">
        <v>569</v>
      </c>
      <c r="ID600" s="21">
        <v>0.5</v>
      </c>
      <c r="IE600" s="22" t="s">
        <v>43</v>
      </c>
      <c r="IF600" s="22"/>
      <c r="IG600" s="22"/>
      <c r="IH600" s="22"/>
      <c r="II600" s="22"/>
    </row>
    <row r="601" spans="1:243" s="21" customFormat="1" ht="63.75" customHeight="1">
      <c r="A601" s="57">
        <v>16.2899999999999</v>
      </c>
      <c r="B601" s="75" t="s">
        <v>570</v>
      </c>
      <c r="C601" s="33"/>
      <c r="D601" s="65"/>
      <c r="E601" s="65"/>
      <c r="F601" s="65"/>
      <c r="G601" s="65"/>
      <c r="H601" s="65"/>
      <c r="I601" s="65"/>
      <c r="J601" s="65"/>
      <c r="K601" s="65"/>
      <c r="L601" s="65"/>
      <c r="M601" s="65"/>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c r="AS601" s="66"/>
      <c r="AT601" s="66"/>
      <c r="AU601" s="66"/>
      <c r="AV601" s="66"/>
      <c r="AW601" s="66"/>
      <c r="AX601" s="66"/>
      <c r="AY601" s="66"/>
      <c r="AZ601" s="66"/>
      <c r="BA601" s="66"/>
      <c r="BB601" s="66"/>
      <c r="BC601" s="66"/>
      <c r="IA601" s="21">
        <v>16.2899999999999</v>
      </c>
      <c r="IB601" s="21" t="s">
        <v>570</v>
      </c>
      <c r="IE601" s="22"/>
      <c r="IF601" s="22"/>
      <c r="IG601" s="22"/>
      <c r="IH601" s="22"/>
      <c r="II601" s="22"/>
    </row>
    <row r="602" spans="1:243" s="21" customFormat="1" ht="32.25" customHeight="1">
      <c r="A602" s="57">
        <v>16.2999999999999</v>
      </c>
      <c r="B602" s="75" t="s">
        <v>571</v>
      </c>
      <c r="C602" s="33"/>
      <c r="D602" s="76">
        <v>0.5</v>
      </c>
      <c r="E602" s="77" t="s">
        <v>46</v>
      </c>
      <c r="F602" s="58">
        <v>2388.12</v>
      </c>
      <c r="G602" s="43"/>
      <c r="H602" s="37"/>
      <c r="I602" s="38" t="s">
        <v>33</v>
      </c>
      <c r="J602" s="39">
        <f t="shared" si="40"/>
        <v>1</v>
      </c>
      <c r="K602" s="37" t="s">
        <v>34</v>
      </c>
      <c r="L602" s="37" t="s">
        <v>4</v>
      </c>
      <c r="M602" s="40"/>
      <c r="N602" s="49"/>
      <c r="O602" s="49"/>
      <c r="P602" s="50"/>
      <c r="Q602" s="49"/>
      <c r="R602" s="49"/>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2">
        <f t="shared" si="41"/>
        <v>1194.06</v>
      </c>
      <c r="BB602" s="51">
        <f t="shared" si="42"/>
        <v>1194.06</v>
      </c>
      <c r="BC602" s="56" t="str">
        <f t="shared" si="43"/>
        <v>INR  One Thousand One Hundred &amp; Ninety Four  and Paise Six Only</v>
      </c>
      <c r="IA602" s="21">
        <v>16.2999999999999</v>
      </c>
      <c r="IB602" s="21" t="s">
        <v>571</v>
      </c>
      <c r="ID602" s="21">
        <v>0.5</v>
      </c>
      <c r="IE602" s="22" t="s">
        <v>46</v>
      </c>
      <c r="IF602" s="22"/>
      <c r="IG602" s="22"/>
      <c r="IH602" s="22"/>
      <c r="II602" s="22"/>
    </row>
    <row r="603" spans="1:243" s="21" customFormat="1" ht="110.25">
      <c r="A603" s="57">
        <v>16.3099999999999</v>
      </c>
      <c r="B603" s="75" t="s">
        <v>572</v>
      </c>
      <c r="C603" s="33"/>
      <c r="D603" s="65"/>
      <c r="E603" s="65"/>
      <c r="F603" s="65"/>
      <c r="G603" s="65"/>
      <c r="H603" s="65"/>
      <c r="I603" s="65"/>
      <c r="J603" s="65"/>
      <c r="K603" s="65"/>
      <c r="L603" s="65"/>
      <c r="M603" s="65"/>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c r="AS603" s="66"/>
      <c r="AT603" s="66"/>
      <c r="AU603" s="66"/>
      <c r="AV603" s="66"/>
      <c r="AW603" s="66"/>
      <c r="AX603" s="66"/>
      <c r="AY603" s="66"/>
      <c r="AZ603" s="66"/>
      <c r="BA603" s="66"/>
      <c r="BB603" s="66"/>
      <c r="BC603" s="66"/>
      <c r="IA603" s="21">
        <v>16.3099999999999</v>
      </c>
      <c r="IB603" s="21" t="s">
        <v>572</v>
      </c>
      <c r="IE603" s="22"/>
      <c r="IF603" s="22"/>
      <c r="IG603" s="22"/>
      <c r="IH603" s="22"/>
      <c r="II603" s="22"/>
    </row>
    <row r="604" spans="1:243" s="21" customFormat="1" ht="31.5" customHeight="1">
      <c r="A604" s="57">
        <v>16.3199999999999</v>
      </c>
      <c r="B604" s="75" t="s">
        <v>431</v>
      </c>
      <c r="C604" s="33"/>
      <c r="D604" s="76">
        <v>1</v>
      </c>
      <c r="E604" s="77" t="s">
        <v>46</v>
      </c>
      <c r="F604" s="58">
        <v>4900.88</v>
      </c>
      <c r="G604" s="43"/>
      <c r="H604" s="37"/>
      <c r="I604" s="38" t="s">
        <v>33</v>
      </c>
      <c r="J604" s="39">
        <f t="shared" si="40"/>
        <v>1</v>
      </c>
      <c r="K604" s="37" t="s">
        <v>34</v>
      </c>
      <c r="L604" s="37" t="s">
        <v>4</v>
      </c>
      <c r="M604" s="40"/>
      <c r="N604" s="49"/>
      <c r="O604" s="49"/>
      <c r="P604" s="50"/>
      <c r="Q604" s="49"/>
      <c r="R604" s="49"/>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2">
        <f t="shared" si="41"/>
        <v>4900.88</v>
      </c>
      <c r="BB604" s="51">
        <f t="shared" si="42"/>
        <v>4900.88</v>
      </c>
      <c r="BC604" s="56" t="str">
        <f t="shared" si="43"/>
        <v>INR  Four Thousand Nine Hundred    and Paise Eighty Eight Only</v>
      </c>
      <c r="IA604" s="21">
        <v>16.3199999999999</v>
      </c>
      <c r="IB604" s="21" t="s">
        <v>431</v>
      </c>
      <c r="ID604" s="21">
        <v>1</v>
      </c>
      <c r="IE604" s="22" t="s">
        <v>46</v>
      </c>
      <c r="IF604" s="22"/>
      <c r="IG604" s="22"/>
      <c r="IH604" s="22"/>
      <c r="II604" s="22"/>
    </row>
    <row r="605" spans="1:243" s="21" customFormat="1" ht="15.75">
      <c r="A605" s="57">
        <v>17</v>
      </c>
      <c r="B605" s="75" t="s">
        <v>573</v>
      </c>
      <c r="C605" s="33"/>
      <c r="D605" s="65"/>
      <c r="E605" s="65"/>
      <c r="F605" s="65"/>
      <c r="G605" s="65"/>
      <c r="H605" s="65"/>
      <c r="I605" s="65"/>
      <c r="J605" s="65"/>
      <c r="K605" s="65"/>
      <c r="L605" s="65"/>
      <c r="M605" s="65"/>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c r="AQ605" s="66"/>
      <c r="AR605" s="66"/>
      <c r="AS605" s="66"/>
      <c r="AT605" s="66"/>
      <c r="AU605" s="66"/>
      <c r="AV605" s="66"/>
      <c r="AW605" s="66"/>
      <c r="AX605" s="66"/>
      <c r="AY605" s="66"/>
      <c r="AZ605" s="66"/>
      <c r="BA605" s="66"/>
      <c r="BB605" s="66"/>
      <c r="BC605" s="66"/>
      <c r="IA605" s="21">
        <v>17</v>
      </c>
      <c r="IB605" s="21" t="s">
        <v>573</v>
      </c>
      <c r="IE605" s="22"/>
      <c r="IF605" s="22"/>
      <c r="IG605" s="22"/>
      <c r="IH605" s="22"/>
      <c r="II605" s="22"/>
    </row>
    <row r="606" spans="1:243" s="21" customFormat="1" ht="362.25">
      <c r="A606" s="57">
        <v>17.01</v>
      </c>
      <c r="B606" s="75" t="s">
        <v>574</v>
      </c>
      <c r="C606" s="33"/>
      <c r="D606" s="65"/>
      <c r="E606" s="65"/>
      <c r="F606" s="65"/>
      <c r="G606" s="65"/>
      <c r="H606" s="65"/>
      <c r="I606" s="65"/>
      <c r="J606" s="65"/>
      <c r="K606" s="65"/>
      <c r="L606" s="65"/>
      <c r="M606" s="65"/>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IA606" s="21">
        <v>17.01</v>
      </c>
      <c r="IB606" s="21" t="s">
        <v>574</v>
      </c>
      <c r="IE606" s="22"/>
      <c r="IF606" s="22"/>
      <c r="IG606" s="22"/>
      <c r="IH606" s="22"/>
      <c r="II606" s="22"/>
    </row>
    <row r="607" spans="1:243" s="21" customFormat="1" ht="15.75">
      <c r="A607" s="57">
        <v>17.02</v>
      </c>
      <c r="B607" s="75" t="s">
        <v>575</v>
      </c>
      <c r="C607" s="33"/>
      <c r="D607" s="65"/>
      <c r="E607" s="65"/>
      <c r="F607" s="65"/>
      <c r="G607" s="65"/>
      <c r="H607" s="65"/>
      <c r="I607" s="65"/>
      <c r="J607" s="65"/>
      <c r="K607" s="65"/>
      <c r="L607" s="65"/>
      <c r="M607" s="65"/>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IA607" s="21">
        <v>17.02</v>
      </c>
      <c r="IB607" s="21" t="s">
        <v>575</v>
      </c>
      <c r="IE607" s="22"/>
      <c r="IF607" s="22"/>
      <c r="IG607" s="22"/>
      <c r="IH607" s="22"/>
      <c r="II607" s="22"/>
    </row>
    <row r="608" spans="1:243" s="21" customFormat="1" ht="78.75">
      <c r="A608" s="57">
        <v>17.03</v>
      </c>
      <c r="B608" s="75" t="s">
        <v>576</v>
      </c>
      <c r="C608" s="33"/>
      <c r="D608" s="76">
        <v>50</v>
      </c>
      <c r="E608" s="77" t="s">
        <v>56</v>
      </c>
      <c r="F608" s="58">
        <v>380.49</v>
      </c>
      <c r="G608" s="43"/>
      <c r="H608" s="37"/>
      <c r="I608" s="38" t="s">
        <v>33</v>
      </c>
      <c r="J608" s="39">
        <f t="shared" si="40"/>
        <v>1</v>
      </c>
      <c r="K608" s="37" t="s">
        <v>34</v>
      </c>
      <c r="L608" s="37" t="s">
        <v>4</v>
      </c>
      <c r="M608" s="40"/>
      <c r="N608" s="49"/>
      <c r="O608" s="49"/>
      <c r="P608" s="50"/>
      <c r="Q608" s="49"/>
      <c r="R608" s="49"/>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2">
        <f t="shared" si="41"/>
        <v>19024.5</v>
      </c>
      <c r="BB608" s="51">
        <f t="shared" si="42"/>
        <v>19024.5</v>
      </c>
      <c r="BC608" s="56" t="str">
        <f t="shared" si="43"/>
        <v>INR  Nineteen Thousand  &amp;Twenty Four  and Paise Fifty Only</v>
      </c>
      <c r="IA608" s="21">
        <v>17.03</v>
      </c>
      <c r="IB608" s="21" t="s">
        <v>576</v>
      </c>
      <c r="ID608" s="21">
        <v>50</v>
      </c>
      <c r="IE608" s="22" t="s">
        <v>56</v>
      </c>
      <c r="IF608" s="22"/>
      <c r="IG608" s="22"/>
      <c r="IH608" s="22"/>
      <c r="II608" s="22"/>
    </row>
    <row r="609" spans="1:243" s="21" customFormat="1" ht="126">
      <c r="A609" s="57">
        <v>17.04</v>
      </c>
      <c r="B609" s="75" t="s">
        <v>577</v>
      </c>
      <c r="C609" s="33"/>
      <c r="D609" s="65"/>
      <c r="E609" s="65"/>
      <c r="F609" s="65"/>
      <c r="G609" s="65"/>
      <c r="H609" s="65"/>
      <c r="I609" s="65"/>
      <c r="J609" s="65"/>
      <c r="K609" s="65"/>
      <c r="L609" s="65"/>
      <c r="M609" s="65"/>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c r="AQ609" s="66"/>
      <c r="AR609" s="66"/>
      <c r="AS609" s="66"/>
      <c r="AT609" s="66"/>
      <c r="AU609" s="66"/>
      <c r="AV609" s="66"/>
      <c r="AW609" s="66"/>
      <c r="AX609" s="66"/>
      <c r="AY609" s="66"/>
      <c r="AZ609" s="66"/>
      <c r="BA609" s="66"/>
      <c r="BB609" s="66"/>
      <c r="BC609" s="66"/>
      <c r="IA609" s="21">
        <v>17.04</v>
      </c>
      <c r="IB609" s="21" t="s">
        <v>577</v>
      </c>
      <c r="IE609" s="22"/>
      <c r="IF609" s="22"/>
      <c r="IG609" s="22"/>
      <c r="IH609" s="22"/>
      <c r="II609" s="22"/>
    </row>
    <row r="610" spans="1:243" s="21" customFormat="1" ht="78.75">
      <c r="A610" s="57">
        <v>17.05</v>
      </c>
      <c r="B610" s="75" t="s">
        <v>576</v>
      </c>
      <c r="C610" s="33"/>
      <c r="D610" s="76">
        <v>25</v>
      </c>
      <c r="E610" s="77" t="s">
        <v>56</v>
      </c>
      <c r="F610" s="58">
        <v>466.29</v>
      </c>
      <c r="G610" s="43"/>
      <c r="H610" s="37"/>
      <c r="I610" s="38" t="s">
        <v>33</v>
      </c>
      <c r="J610" s="39">
        <f t="shared" si="40"/>
        <v>1</v>
      </c>
      <c r="K610" s="37" t="s">
        <v>34</v>
      </c>
      <c r="L610" s="37" t="s">
        <v>4</v>
      </c>
      <c r="M610" s="40"/>
      <c r="N610" s="49"/>
      <c r="O610" s="49"/>
      <c r="P610" s="50"/>
      <c r="Q610" s="49"/>
      <c r="R610" s="49"/>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2">
        <f t="shared" si="41"/>
        <v>11657.25</v>
      </c>
      <c r="BB610" s="51">
        <f t="shared" si="42"/>
        <v>11657.25</v>
      </c>
      <c r="BC610" s="56" t="str">
        <f t="shared" si="43"/>
        <v>INR  Eleven Thousand Six Hundred &amp; Fifty Seven  and Paise Twenty Five Only</v>
      </c>
      <c r="IA610" s="21">
        <v>17.05</v>
      </c>
      <c r="IB610" s="21" t="s">
        <v>576</v>
      </c>
      <c r="ID610" s="21">
        <v>25</v>
      </c>
      <c r="IE610" s="22" t="s">
        <v>56</v>
      </c>
      <c r="IF610" s="22"/>
      <c r="IG610" s="22"/>
      <c r="IH610" s="22"/>
      <c r="II610" s="22"/>
    </row>
    <row r="611" spans="1:243" s="21" customFormat="1" ht="173.25">
      <c r="A611" s="57">
        <v>17.06</v>
      </c>
      <c r="B611" s="75" t="s">
        <v>578</v>
      </c>
      <c r="C611" s="33"/>
      <c r="D611" s="65"/>
      <c r="E611" s="65"/>
      <c r="F611" s="65"/>
      <c r="G611" s="65"/>
      <c r="H611" s="65"/>
      <c r="I611" s="65"/>
      <c r="J611" s="65"/>
      <c r="K611" s="65"/>
      <c r="L611" s="65"/>
      <c r="M611" s="65"/>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c r="AR611" s="66"/>
      <c r="AS611" s="66"/>
      <c r="AT611" s="66"/>
      <c r="AU611" s="66"/>
      <c r="AV611" s="66"/>
      <c r="AW611" s="66"/>
      <c r="AX611" s="66"/>
      <c r="AY611" s="66"/>
      <c r="AZ611" s="66"/>
      <c r="BA611" s="66"/>
      <c r="BB611" s="66"/>
      <c r="BC611" s="66"/>
      <c r="IA611" s="21">
        <v>17.06</v>
      </c>
      <c r="IB611" s="21" t="s">
        <v>578</v>
      </c>
      <c r="IE611" s="22"/>
      <c r="IF611" s="22"/>
      <c r="IG611" s="22"/>
      <c r="IH611" s="22"/>
      <c r="II611" s="22"/>
    </row>
    <row r="612" spans="1:243" s="21" customFormat="1" ht="42.75">
      <c r="A612" s="57">
        <v>17.07</v>
      </c>
      <c r="B612" s="75" t="s">
        <v>579</v>
      </c>
      <c r="C612" s="33"/>
      <c r="D612" s="76">
        <v>5</v>
      </c>
      <c r="E612" s="77" t="s">
        <v>42</v>
      </c>
      <c r="F612" s="58">
        <v>833.89</v>
      </c>
      <c r="G612" s="43"/>
      <c r="H612" s="37"/>
      <c r="I612" s="38" t="s">
        <v>33</v>
      </c>
      <c r="J612" s="39">
        <f t="shared" si="40"/>
        <v>1</v>
      </c>
      <c r="K612" s="37" t="s">
        <v>34</v>
      </c>
      <c r="L612" s="37" t="s">
        <v>4</v>
      </c>
      <c r="M612" s="40"/>
      <c r="N612" s="49"/>
      <c r="O612" s="49"/>
      <c r="P612" s="50"/>
      <c r="Q612" s="49"/>
      <c r="R612" s="49"/>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2">
        <f t="shared" si="41"/>
        <v>4169.45</v>
      </c>
      <c r="BB612" s="51">
        <f t="shared" si="42"/>
        <v>4169.45</v>
      </c>
      <c r="BC612" s="56" t="str">
        <f t="shared" si="43"/>
        <v>INR  Four Thousand One Hundred &amp; Sixty Nine  and Paise Forty Five Only</v>
      </c>
      <c r="IA612" s="21">
        <v>17.07</v>
      </c>
      <c r="IB612" s="21" t="s">
        <v>579</v>
      </c>
      <c r="ID612" s="21">
        <v>5</v>
      </c>
      <c r="IE612" s="22" t="s">
        <v>42</v>
      </c>
      <c r="IF612" s="22"/>
      <c r="IG612" s="22"/>
      <c r="IH612" s="22"/>
      <c r="II612" s="22"/>
    </row>
    <row r="613" spans="1:243" s="21" customFormat="1" ht="141.75">
      <c r="A613" s="57">
        <v>17.08</v>
      </c>
      <c r="B613" s="75" t="s">
        <v>580</v>
      </c>
      <c r="C613" s="33"/>
      <c r="D613" s="65"/>
      <c r="E613" s="65"/>
      <c r="F613" s="65"/>
      <c r="G613" s="65"/>
      <c r="H613" s="65"/>
      <c r="I613" s="65"/>
      <c r="J613" s="65"/>
      <c r="K613" s="65"/>
      <c r="L613" s="65"/>
      <c r="M613" s="65"/>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c r="AQ613" s="66"/>
      <c r="AR613" s="66"/>
      <c r="AS613" s="66"/>
      <c r="AT613" s="66"/>
      <c r="AU613" s="66"/>
      <c r="AV613" s="66"/>
      <c r="AW613" s="66"/>
      <c r="AX613" s="66"/>
      <c r="AY613" s="66"/>
      <c r="AZ613" s="66"/>
      <c r="BA613" s="66"/>
      <c r="BB613" s="66"/>
      <c r="BC613" s="66"/>
      <c r="IA613" s="21">
        <v>17.08</v>
      </c>
      <c r="IB613" s="21" t="s">
        <v>580</v>
      </c>
      <c r="IE613" s="22"/>
      <c r="IF613" s="22"/>
      <c r="IG613" s="22"/>
      <c r="IH613" s="22"/>
      <c r="II613" s="22"/>
    </row>
    <row r="614" spans="1:243" s="21" customFormat="1" ht="47.25">
      <c r="A614" s="57">
        <v>17.09</v>
      </c>
      <c r="B614" s="75" t="s">
        <v>581</v>
      </c>
      <c r="C614" s="33"/>
      <c r="D614" s="76">
        <v>6</v>
      </c>
      <c r="E614" s="77" t="s">
        <v>42</v>
      </c>
      <c r="F614" s="58">
        <v>1162.25</v>
      </c>
      <c r="G614" s="43"/>
      <c r="H614" s="37"/>
      <c r="I614" s="38" t="s">
        <v>33</v>
      </c>
      <c r="J614" s="39">
        <f t="shared" si="40"/>
        <v>1</v>
      </c>
      <c r="K614" s="37" t="s">
        <v>34</v>
      </c>
      <c r="L614" s="37" t="s">
        <v>4</v>
      </c>
      <c r="M614" s="40"/>
      <c r="N614" s="49"/>
      <c r="O614" s="49"/>
      <c r="P614" s="50"/>
      <c r="Q614" s="49"/>
      <c r="R614" s="49"/>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2">
        <f t="shared" si="41"/>
        <v>6973.5</v>
      </c>
      <c r="BB614" s="51">
        <f t="shared" si="42"/>
        <v>6973.5</v>
      </c>
      <c r="BC614" s="56" t="str">
        <f t="shared" si="43"/>
        <v>INR  Six Thousand Nine Hundred &amp; Seventy Three  and Paise Fifty Only</v>
      </c>
      <c r="IA614" s="21">
        <v>17.09</v>
      </c>
      <c r="IB614" s="21" t="s">
        <v>581</v>
      </c>
      <c r="ID614" s="21">
        <v>6</v>
      </c>
      <c r="IE614" s="22" t="s">
        <v>42</v>
      </c>
      <c r="IF614" s="22"/>
      <c r="IG614" s="22"/>
      <c r="IH614" s="22"/>
      <c r="II614" s="22"/>
    </row>
    <row r="615" spans="1:243" s="21" customFormat="1" ht="47.25">
      <c r="A615" s="57">
        <v>17.1</v>
      </c>
      <c r="B615" s="75" t="s">
        <v>582</v>
      </c>
      <c r="C615" s="33"/>
      <c r="D615" s="76">
        <v>3</v>
      </c>
      <c r="E615" s="77" t="s">
        <v>42</v>
      </c>
      <c r="F615" s="58">
        <v>1311.84</v>
      </c>
      <c r="G615" s="43"/>
      <c r="H615" s="37"/>
      <c r="I615" s="38" t="s">
        <v>33</v>
      </c>
      <c r="J615" s="39">
        <f t="shared" si="40"/>
        <v>1</v>
      </c>
      <c r="K615" s="37" t="s">
        <v>34</v>
      </c>
      <c r="L615" s="37" t="s">
        <v>4</v>
      </c>
      <c r="M615" s="40"/>
      <c r="N615" s="49"/>
      <c r="O615" s="49"/>
      <c r="P615" s="50"/>
      <c r="Q615" s="49"/>
      <c r="R615" s="49"/>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2">
        <f t="shared" si="41"/>
        <v>3935.52</v>
      </c>
      <c r="BB615" s="51">
        <f t="shared" si="42"/>
        <v>3935.52</v>
      </c>
      <c r="BC615" s="56" t="str">
        <f t="shared" si="43"/>
        <v>INR  Three Thousand Nine Hundred &amp; Thirty Five  and Paise Fifty Two Only</v>
      </c>
      <c r="IA615" s="21">
        <v>17.1</v>
      </c>
      <c r="IB615" s="21" t="s">
        <v>582</v>
      </c>
      <c r="ID615" s="21">
        <v>3</v>
      </c>
      <c r="IE615" s="22" t="s">
        <v>42</v>
      </c>
      <c r="IF615" s="22"/>
      <c r="IG615" s="22"/>
      <c r="IH615" s="22"/>
      <c r="II615" s="22"/>
    </row>
    <row r="616" spans="1:243" s="21" customFormat="1" ht="236.25">
      <c r="A616" s="57">
        <v>17.11</v>
      </c>
      <c r="B616" s="75" t="s">
        <v>583</v>
      </c>
      <c r="C616" s="33"/>
      <c r="D616" s="65"/>
      <c r="E616" s="65"/>
      <c r="F616" s="65"/>
      <c r="G616" s="65"/>
      <c r="H616" s="65"/>
      <c r="I616" s="65"/>
      <c r="J616" s="65"/>
      <c r="K616" s="65"/>
      <c r="L616" s="65"/>
      <c r="M616" s="65"/>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c r="AQ616" s="66"/>
      <c r="AR616" s="66"/>
      <c r="AS616" s="66"/>
      <c r="AT616" s="66"/>
      <c r="AU616" s="66"/>
      <c r="AV616" s="66"/>
      <c r="AW616" s="66"/>
      <c r="AX616" s="66"/>
      <c r="AY616" s="66"/>
      <c r="AZ616" s="66"/>
      <c r="BA616" s="66"/>
      <c r="BB616" s="66"/>
      <c r="BC616" s="66"/>
      <c r="IA616" s="21">
        <v>17.11</v>
      </c>
      <c r="IB616" s="21" t="s">
        <v>583</v>
      </c>
      <c r="IE616" s="22"/>
      <c r="IF616" s="22"/>
      <c r="IG616" s="22"/>
      <c r="IH616" s="22"/>
      <c r="II616" s="22"/>
    </row>
    <row r="617" spans="1:243" s="21" customFormat="1" ht="42.75">
      <c r="A617" s="57">
        <v>17.12</v>
      </c>
      <c r="B617" s="75" t="s">
        <v>584</v>
      </c>
      <c r="C617" s="33"/>
      <c r="D617" s="76">
        <v>6</v>
      </c>
      <c r="E617" s="77" t="s">
        <v>46</v>
      </c>
      <c r="F617" s="58">
        <v>2147.17</v>
      </c>
      <c r="G617" s="43"/>
      <c r="H617" s="37"/>
      <c r="I617" s="38" t="s">
        <v>33</v>
      </c>
      <c r="J617" s="39">
        <f t="shared" si="40"/>
        <v>1</v>
      </c>
      <c r="K617" s="37" t="s">
        <v>34</v>
      </c>
      <c r="L617" s="37" t="s">
        <v>4</v>
      </c>
      <c r="M617" s="40"/>
      <c r="N617" s="49"/>
      <c r="O617" s="49"/>
      <c r="P617" s="50"/>
      <c r="Q617" s="49"/>
      <c r="R617" s="49"/>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2">
        <f t="shared" si="41"/>
        <v>12883.02</v>
      </c>
      <c r="BB617" s="51">
        <f t="shared" si="42"/>
        <v>12883.02</v>
      </c>
      <c r="BC617" s="56" t="str">
        <f t="shared" si="43"/>
        <v>INR  Twelve Thousand Eight Hundred &amp; Eighty Three  and Paise Two Only</v>
      </c>
      <c r="IA617" s="21">
        <v>17.12</v>
      </c>
      <c r="IB617" s="21" t="s">
        <v>584</v>
      </c>
      <c r="ID617" s="21">
        <v>6</v>
      </c>
      <c r="IE617" s="22" t="s">
        <v>46</v>
      </c>
      <c r="IF617" s="22"/>
      <c r="IG617" s="22"/>
      <c r="IH617" s="22"/>
      <c r="II617" s="22"/>
    </row>
    <row r="618" spans="1:243" s="21" customFormat="1" ht="110.25">
      <c r="A618" s="57">
        <v>17.13</v>
      </c>
      <c r="B618" s="75" t="s">
        <v>585</v>
      </c>
      <c r="C618" s="33"/>
      <c r="D618" s="65"/>
      <c r="E618" s="65"/>
      <c r="F618" s="65"/>
      <c r="G618" s="65"/>
      <c r="H618" s="65"/>
      <c r="I618" s="65"/>
      <c r="J618" s="65"/>
      <c r="K618" s="65"/>
      <c r="L618" s="65"/>
      <c r="M618" s="65"/>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c r="BB618" s="66"/>
      <c r="BC618" s="66"/>
      <c r="IA618" s="21">
        <v>17.13</v>
      </c>
      <c r="IB618" s="21" t="s">
        <v>585</v>
      </c>
      <c r="IE618" s="22"/>
      <c r="IF618" s="22"/>
      <c r="IG618" s="22"/>
      <c r="IH618" s="22"/>
      <c r="II618" s="22"/>
    </row>
    <row r="619" spans="1:243" s="21" customFormat="1" ht="28.5">
      <c r="A619" s="57">
        <v>17.14</v>
      </c>
      <c r="B619" s="75" t="s">
        <v>586</v>
      </c>
      <c r="C619" s="33"/>
      <c r="D619" s="76">
        <v>20</v>
      </c>
      <c r="E619" s="77" t="s">
        <v>43</v>
      </c>
      <c r="F619" s="58">
        <v>74.75</v>
      </c>
      <c r="G619" s="43"/>
      <c r="H619" s="37"/>
      <c r="I619" s="38" t="s">
        <v>33</v>
      </c>
      <c r="J619" s="39">
        <f t="shared" si="40"/>
        <v>1</v>
      </c>
      <c r="K619" s="37" t="s">
        <v>34</v>
      </c>
      <c r="L619" s="37" t="s">
        <v>4</v>
      </c>
      <c r="M619" s="40"/>
      <c r="N619" s="49"/>
      <c r="O619" s="49"/>
      <c r="P619" s="50"/>
      <c r="Q619" s="49"/>
      <c r="R619" s="49"/>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2">
        <f t="shared" si="41"/>
        <v>1495</v>
      </c>
      <c r="BB619" s="51">
        <f t="shared" si="42"/>
        <v>1495</v>
      </c>
      <c r="BC619" s="56" t="str">
        <f t="shared" si="43"/>
        <v>INR  One Thousand Four Hundred &amp; Ninety Five  Only</v>
      </c>
      <c r="IA619" s="21">
        <v>17.14</v>
      </c>
      <c r="IB619" s="21" t="s">
        <v>586</v>
      </c>
      <c r="ID619" s="21">
        <v>20</v>
      </c>
      <c r="IE619" s="22" t="s">
        <v>43</v>
      </c>
      <c r="IF619" s="22"/>
      <c r="IG619" s="22"/>
      <c r="IH619" s="22"/>
      <c r="II619" s="22"/>
    </row>
    <row r="620" spans="1:243" s="21" customFormat="1" ht="47.25">
      <c r="A620" s="57">
        <v>17.15</v>
      </c>
      <c r="B620" s="75" t="s">
        <v>587</v>
      </c>
      <c r="C620" s="33"/>
      <c r="D620" s="65"/>
      <c r="E620" s="65"/>
      <c r="F620" s="65"/>
      <c r="G620" s="65"/>
      <c r="H620" s="65"/>
      <c r="I620" s="65"/>
      <c r="J620" s="65"/>
      <c r="K620" s="65"/>
      <c r="L620" s="65"/>
      <c r="M620" s="65"/>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c r="AR620" s="66"/>
      <c r="AS620" s="66"/>
      <c r="AT620" s="66"/>
      <c r="AU620" s="66"/>
      <c r="AV620" s="66"/>
      <c r="AW620" s="66"/>
      <c r="AX620" s="66"/>
      <c r="AY620" s="66"/>
      <c r="AZ620" s="66"/>
      <c r="BA620" s="66"/>
      <c r="BB620" s="66"/>
      <c r="BC620" s="66"/>
      <c r="IA620" s="21">
        <v>17.15</v>
      </c>
      <c r="IB620" s="21" t="s">
        <v>587</v>
      </c>
      <c r="IE620" s="22"/>
      <c r="IF620" s="22"/>
      <c r="IG620" s="22"/>
      <c r="IH620" s="22"/>
      <c r="II620" s="22"/>
    </row>
    <row r="621" spans="1:243" s="21" customFormat="1" ht="31.5" customHeight="1">
      <c r="A621" s="57">
        <v>17.16</v>
      </c>
      <c r="B621" s="75" t="s">
        <v>575</v>
      </c>
      <c r="C621" s="33"/>
      <c r="D621" s="76">
        <v>50</v>
      </c>
      <c r="E621" s="77" t="s">
        <v>56</v>
      </c>
      <c r="F621" s="58">
        <v>11.75</v>
      </c>
      <c r="G621" s="43"/>
      <c r="H621" s="37"/>
      <c r="I621" s="38" t="s">
        <v>33</v>
      </c>
      <c r="J621" s="39">
        <f t="shared" si="40"/>
        <v>1</v>
      </c>
      <c r="K621" s="37" t="s">
        <v>34</v>
      </c>
      <c r="L621" s="37" t="s">
        <v>4</v>
      </c>
      <c r="M621" s="40"/>
      <c r="N621" s="49"/>
      <c r="O621" s="49"/>
      <c r="P621" s="50"/>
      <c r="Q621" s="49"/>
      <c r="R621" s="49"/>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2">
        <f t="shared" si="41"/>
        <v>587.5</v>
      </c>
      <c r="BB621" s="51">
        <f t="shared" si="42"/>
        <v>587.5</v>
      </c>
      <c r="BC621" s="56" t="str">
        <f t="shared" si="43"/>
        <v>INR  Five Hundred &amp; Eighty Seven  and Paise Fifty Only</v>
      </c>
      <c r="IA621" s="21">
        <v>17.16</v>
      </c>
      <c r="IB621" s="21" t="s">
        <v>575</v>
      </c>
      <c r="ID621" s="21">
        <v>50</v>
      </c>
      <c r="IE621" s="22" t="s">
        <v>56</v>
      </c>
      <c r="IF621" s="22"/>
      <c r="IG621" s="22"/>
      <c r="IH621" s="22"/>
      <c r="II621" s="22"/>
    </row>
    <row r="622" spans="1:243" s="21" customFormat="1" ht="31.5">
      <c r="A622" s="57">
        <v>17.17</v>
      </c>
      <c r="B622" s="75" t="s">
        <v>588</v>
      </c>
      <c r="C622" s="33"/>
      <c r="D622" s="76">
        <v>25</v>
      </c>
      <c r="E622" s="77" t="s">
        <v>56</v>
      </c>
      <c r="F622" s="58">
        <v>11.75</v>
      </c>
      <c r="G622" s="43"/>
      <c r="H622" s="37"/>
      <c r="I622" s="38" t="s">
        <v>33</v>
      </c>
      <c r="J622" s="39">
        <f t="shared" si="40"/>
        <v>1</v>
      </c>
      <c r="K622" s="37" t="s">
        <v>34</v>
      </c>
      <c r="L622" s="37" t="s">
        <v>4</v>
      </c>
      <c r="M622" s="40"/>
      <c r="N622" s="49"/>
      <c r="O622" s="49"/>
      <c r="P622" s="50"/>
      <c r="Q622" s="49"/>
      <c r="R622" s="49"/>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2">
        <f t="shared" si="41"/>
        <v>293.75</v>
      </c>
      <c r="BB622" s="51">
        <f t="shared" si="42"/>
        <v>293.75</v>
      </c>
      <c r="BC622" s="56" t="str">
        <f t="shared" si="43"/>
        <v>INR  Two Hundred &amp; Ninety Three  and Paise Seventy Five Only</v>
      </c>
      <c r="IA622" s="21">
        <v>17.17</v>
      </c>
      <c r="IB622" s="21" t="s">
        <v>588</v>
      </c>
      <c r="ID622" s="21">
        <v>25</v>
      </c>
      <c r="IE622" s="22" t="s">
        <v>56</v>
      </c>
      <c r="IF622" s="22"/>
      <c r="IG622" s="22"/>
      <c r="IH622" s="22"/>
      <c r="II622" s="22"/>
    </row>
    <row r="623" spans="1:243" s="21" customFormat="1" ht="110.25">
      <c r="A623" s="57">
        <v>17.18</v>
      </c>
      <c r="B623" s="75" t="s">
        <v>589</v>
      </c>
      <c r="C623" s="33"/>
      <c r="D623" s="65"/>
      <c r="E623" s="65"/>
      <c r="F623" s="65"/>
      <c r="G623" s="65"/>
      <c r="H623" s="65"/>
      <c r="I623" s="65"/>
      <c r="J623" s="65"/>
      <c r="K623" s="65"/>
      <c r="L623" s="65"/>
      <c r="M623" s="65"/>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c r="AQ623" s="66"/>
      <c r="AR623" s="66"/>
      <c r="AS623" s="66"/>
      <c r="AT623" s="66"/>
      <c r="AU623" s="66"/>
      <c r="AV623" s="66"/>
      <c r="AW623" s="66"/>
      <c r="AX623" s="66"/>
      <c r="AY623" s="66"/>
      <c r="AZ623" s="66"/>
      <c r="BA623" s="66"/>
      <c r="BB623" s="66"/>
      <c r="BC623" s="66"/>
      <c r="IA623" s="21">
        <v>17.18</v>
      </c>
      <c r="IB623" s="21" t="s">
        <v>589</v>
      </c>
      <c r="IE623" s="22"/>
      <c r="IF623" s="22"/>
      <c r="IG623" s="22"/>
      <c r="IH623" s="22"/>
      <c r="II623" s="22"/>
    </row>
    <row r="624" spans="1:243" s="21" customFormat="1" ht="28.5">
      <c r="A624" s="57">
        <v>17.19</v>
      </c>
      <c r="B624" s="75" t="s">
        <v>590</v>
      </c>
      <c r="C624" s="33"/>
      <c r="D624" s="76">
        <v>4</v>
      </c>
      <c r="E624" s="77" t="s">
        <v>46</v>
      </c>
      <c r="F624" s="58">
        <v>253.44</v>
      </c>
      <c r="G624" s="43"/>
      <c r="H624" s="37"/>
      <c r="I624" s="38" t="s">
        <v>33</v>
      </c>
      <c r="J624" s="39">
        <f t="shared" si="40"/>
        <v>1</v>
      </c>
      <c r="K624" s="37" t="s">
        <v>34</v>
      </c>
      <c r="L624" s="37" t="s">
        <v>4</v>
      </c>
      <c r="M624" s="40"/>
      <c r="N624" s="49"/>
      <c r="O624" s="49"/>
      <c r="P624" s="50"/>
      <c r="Q624" s="49"/>
      <c r="R624" s="49"/>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2">
        <f t="shared" si="41"/>
        <v>1013.76</v>
      </c>
      <c r="BB624" s="51">
        <f t="shared" si="42"/>
        <v>1013.76</v>
      </c>
      <c r="BC624" s="56" t="str">
        <f t="shared" si="43"/>
        <v>INR  One Thousand  &amp;Thirteen  and Paise Seventy Six Only</v>
      </c>
      <c r="IA624" s="21">
        <v>17.19</v>
      </c>
      <c r="IB624" s="21" t="s">
        <v>590</v>
      </c>
      <c r="ID624" s="21">
        <v>4</v>
      </c>
      <c r="IE624" s="22" t="s">
        <v>46</v>
      </c>
      <c r="IF624" s="22"/>
      <c r="IG624" s="22"/>
      <c r="IH624" s="22"/>
      <c r="II624" s="22"/>
    </row>
    <row r="625" spans="1:243" s="21" customFormat="1" ht="28.5">
      <c r="A625" s="57">
        <v>17.2</v>
      </c>
      <c r="B625" s="75" t="s">
        <v>591</v>
      </c>
      <c r="C625" s="33"/>
      <c r="D625" s="76">
        <v>4</v>
      </c>
      <c r="E625" s="77" t="s">
        <v>46</v>
      </c>
      <c r="F625" s="58">
        <v>652.3</v>
      </c>
      <c r="G625" s="43"/>
      <c r="H625" s="37"/>
      <c r="I625" s="38" t="s">
        <v>33</v>
      </c>
      <c r="J625" s="39">
        <f t="shared" si="40"/>
        <v>1</v>
      </c>
      <c r="K625" s="37" t="s">
        <v>34</v>
      </c>
      <c r="L625" s="37" t="s">
        <v>4</v>
      </c>
      <c r="M625" s="40"/>
      <c r="N625" s="49"/>
      <c r="O625" s="49"/>
      <c r="P625" s="50"/>
      <c r="Q625" s="49"/>
      <c r="R625" s="49"/>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2">
        <f t="shared" si="41"/>
        <v>2609.2</v>
      </c>
      <c r="BB625" s="51">
        <f t="shared" si="42"/>
        <v>2609.2</v>
      </c>
      <c r="BC625" s="56" t="str">
        <f t="shared" si="43"/>
        <v>INR  Two Thousand Six Hundred &amp; Nine  and Paise Twenty Only</v>
      </c>
      <c r="IA625" s="21">
        <v>17.2</v>
      </c>
      <c r="IB625" s="21" t="s">
        <v>591</v>
      </c>
      <c r="ID625" s="21">
        <v>4</v>
      </c>
      <c r="IE625" s="22" t="s">
        <v>46</v>
      </c>
      <c r="IF625" s="22"/>
      <c r="IG625" s="22"/>
      <c r="IH625" s="22"/>
      <c r="II625" s="22"/>
    </row>
    <row r="626" spans="1:243" s="21" customFormat="1" ht="78.75">
      <c r="A626" s="57">
        <v>17.21</v>
      </c>
      <c r="B626" s="75" t="s">
        <v>592</v>
      </c>
      <c r="C626" s="33"/>
      <c r="D626" s="65"/>
      <c r="E626" s="65"/>
      <c r="F626" s="65"/>
      <c r="G626" s="65"/>
      <c r="H626" s="65"/>
      <c r="I626" s="65"/>
      <c r="J626" s="65"/>
      <c r="K626" s="65"/>
      <c r="L626" s="65"/>
      <c r="M626" s="65"/>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c r="AP626" s="66"/>
      <c r="AQ626" s="66"/>
      <c r="AR626" s="66"/>
      <c r="AS626" s="66"/>
      <c r="AT626" s="66"/>
      <c r="AU626" s="66"/>
      <c r="AV626" s="66"/>
      <c r="AW626" s="66"/>
      <c r="AX626" s="66"/>
      <c r="AY626" s="66"/>
      <c r="AZ626" s="66"/>
      <c r="BA626" s="66"/>
      <c r="BB626" s="66"/>
      <c r="BC626" s="66"/>
      <c r="IA626" s="21">
        <v>17.21</v>
      </c>
      <c r="IB626" s="21" t="s">
        <v>592</v>
      </c>
      <c r="IE626" s="22"/>
      <c r="IF626" s="22"/>
      <c r="IG626" s="22"/>
      <c r="IH626" s="22"/>
      <c r="II626" s="22"/>
    </row>
    <row r="627" spans="1:243" s="21" customFormat="1" ht="31.5">
      <c r="A627" s="57">
        <v>17.22</v>
      </c>
      <c r="B627" s="75" t="s">
        <v>593</v>
      </c>
      <c r="C627" s="33"/>
      <c r="D627" s="76">
        <v>2</v>
      </c>
      <c r="E627" s="77" t="s">
        <v>46</v>
      </c>
      <c r="F627" s="58">
        <v>449.98</v>
      </c>
      <c r="G627" s="43"/>
      <c r="H627" s="37"/>
      <c r="I627" s="38" t="s">
        <v>33</v>
      </c>
      <c r="J627" s="39">
        <f t="shared" si="40"/>
        <v>1</v>
      </c>
      <c r="K627" s="37" t="s">
        <v>34</v>
      </c>
      <c r="L627" s="37" t="s">
        <v>4</v>
      </c>
      <c r="M627" s="40"/>
      <c r="N627" s="49"/>
      <c r="O627" s="49"/>
      <c r="P627" s="50"/>
      <c r="Q627" s="49"/>
      <c r="R627" s="49"/>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2">
        <f t="shared" si="41"/>
        <v>899.96</v>
      </c>
      <c r="BB627" s="51">
        <f t="shared" si="42"/>
        <v>899.96</v>
      </c>
      <c r="BC627" s="56" t="str">
        <f t="shared" si="43"/>
        <v>INR  Eight Hundred &amp; Ninety Nine  and Paise Ninety Six Only</v>
      </c>
      <c r="IA627" s="21">
        <v>17.22</v>
      </c>
      <c r="IB627" s="21" t="s">
        <v>593</v>
      </c>
      <c r="ID627" s="21">
        <v>2</v>
      </c>
      <c r="IE627" s="22" t="s">
        <v>46</v>
      </c>
      <c r="IF627" s="22"/>
      <c r="IG627" s="22"/>
      <c r="IH627" s="22"/>
      <c r="II627" s="22"/>
    </row>
    <row r="628" spans="1:243" s="21" customFormat="1" ht="94.5">
      <c r="A628" s="57">
        <v>17.23</v>
      </c>
      <c r="B628" s="75" t="s">
        <v>594</v>
      </c>
      <c r="C628" s="33"/>
      <c r="D628" s="76">
        <v>2</v>
      </c>
      <c r="E628" s="77" t="s">
        <v>46</v>
      </c>
      <c r="F628" s="58">
        <v>394.17</v>
      </c>
      <c r="G628" s="43"/>
      <c r="H628" s="37"/>
      <c r="I628" s="38" t="s">
        <v>33</v>
      </c>
      <c r="J628" s="39">
        <f t="shared" si="40"/>
        <v>1</v>
      </c>
      <c r="K628" s="37" t="s">
        <v>34</v>
      </c>
      <c r="L628" s="37" t="s">
        <v>4</v>
      </c>
      <c r="M628" s="40"/>
      <c r="N628" s="49"/>
      <c r="O628" s="49"/>
      <c r="P628" s="50"/>
      <c r="Q628" s="49"/>
      <c r="R628" s="49"/>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2">
        <f t="shared" si="41"/>
        <v>788.34</v>
      </c>
      <c r="BB628" s="51">
        <f t="shared" si="42"/>
        <v>788.34</v>
      </c>
      <c r="BC628" s="56" t="str">
        <f t="shared" si="43"/>
        <v>INR  Seven Hundred &amp; Eighty Eight  and Paise Thirty Four Only</v>
      </c>
      <c r="IA628" s="21">
        <v>17.23</v>
      </c>
      <c r="IB628" s="21" t="s">
        <v>594</v>
      </c>
      <c r="ID628" s="21">
        <v>2</v>
      </c>
      <c r="IE628" s="22" t="s">
        <v>46</v>
      </c>
      <c r="IF628" s="22"/>
      <c r="IG628" s="22"/>
      <c r="IH628" s="22"/>
      <c r="II628" s="22"/>
    </row>
    <row r="629" spans="1:243" s="21" customFormat="1" ht="63">
      <c r="A629" s="57">
        <v>17.24</v>
      </c>
      <c r="B629" s="75" t="s">
        <v>595</v>
      </c>
      <c r="C629" s="33"/>
      <c r="D629" s="65"/>
      <c r="E629" s="65"/>
      <c r="F629" s="65"/>
      <c r="G629" s="65"/>
      <c r="H629" s="65"/>
      <c r="I629" s="65"/>
      <c r="J629" s="65"/>
      <c r="K629" s="65"/>
      <c r="L629" s="65"/>
      <c r="M629" s="65"/>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c r="AQ629" s="66"/>
      <c r="AR629" s="66"/>
      <c r="AS629" s="66"/>
      <c r="AT629" s="66"/>
      <c r="AU629" s="66"/>
      <c r="AV629" s="66"/>
      <c r="AW629" s="66"/>
      <c r="AX629" s="66"/>
      <c r="AY629" s="66"/>
      <c r="AZ629" s="66"/>
      <c r="BA629" s="66"/>
      <c r="BB629" s="66"/>
      <c r="BC629" s="66"/>
      <c r="IA629" s="21">
        <v>17.24</v>
      </c>
      <c r="IB629" s="21" t="s">
        <v>595</v>
      </c>
      <c r="IE629" s="22"/>
      <c r="IF629" s="22"/>
      <c r="IG629" s="22"/>
      <c r="IH629" s="22"/>
      <c r="II629" s="22"/>
    </row>
    <row r="630" spans="1:243" s="21" customFormat="1" ht="28.5">
      <c r="A630" s="57">
        <v>17.25</v>
      </c>
      <c r="B630" s="75" t="s">
        <v>596</v>
      </c>
      <c r="C630" s="33"/>
      <c r="D630" s="76">
        <v>2</v>
      </c>
      <c r="E630" s="77" t="s">
        <v>46</v>
      </c>
      <c r="F630" s="58">
        <v>77.82</v>
      </c>
      <c r="G630" s="43"/>
      <c r="H630" s="37"/>
      <c r="I630" s="38" t="s">
        <v>33</v>
      </c>
      <c r="J630" s="39">
        <f t="shared" si="40"/>
        <v>1</v>
      </c>
      <c r="K630" s="37" t="s">
        <v>34</v>
      </c>
      <c r="L630" s="37" t="s">
        <v>4</v>
      </c>
      <c r="M630" s="40"/>
      <c r="N630" s="49"/>
      <c r="O630" s="49"/>
      <c r="P630" s="50"/>
      <c r="Q630" s="49"/>
      <c r="R630" s="49"/>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2">
        <f t="shared" si="41"/>
        <v>155.64</v>
      </c>
      <c r="BB630" s="51">
        <f t="shared" si="42"/>
        <v>155.64</v>
      </c>
      <c r="BC630" s="56" t="str">
        <f t="shared" si="43"/>
        <v>INR  One Hundred &amp; Fifty Five  and Paise Sixty Four Only</v>
      </c>
      <c r="IA630" s="21">
        <v>17.25</v>
      </c>
      <c r="IB630" s="21" t="s">
        <v>596</v>
      </c>
      <c r="ID630" s="21">
        <v>2</v>
      </c>
      <c r="IE630" s="22" t="s">
        <v>46</v>
      </c>
      <c r="IF630" s="22"/>
      <c r="IG630" s="22"/>
      <c r="IH630" s="22"/>
      <c r="II630" s="22"/>
    </row>
    <row r="631" spans="1:243" s="21" customFormat="1" ht="283.5">
      <c r="A631" s="57">
        <v>17.26</v>
      </c>
      <c r="B631" s="75" t="s">
        <v>597</v>
      </c>
      <c r="C631" s="33"/>
      <c r="D631" s="76">
        <v>5</v>
      </c>
      <c r="E631" s="77" t="s">
        <v>56</v>
      </c>
      <c r="F631" s="58">
        <v>491.76</v>
      </c>
      <c r="G631" s="43"/>
      <c r="H631" s="37"/>
      <c r="I631" s="38" t="s">
        <v>33</v>
      </c>
      <c r="J631" s="39">
        <f t="shared" si="40"/>
        <v>1</v>
      </c>
      <c r="K631" s="37" t="s">
        <v>34</v>
      </c>
      <c r="L631" s="37" t="s">
        <v>4</v>
      </c>
      <c r="M631" s="40"/>
      <c r="N631" s="49"/>
      <c r="O631" s="49"/>
      <c r="P631" s="50"/>
      <c r="Q631" s="49"/>
      <c r="R631" s="49"/>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2">
        <f t="shared" si="41"/>
        <v>2458.8</v>
      </c>
      <c r="BB631" s="51">
        <f t="shared" si="42"/>
        <v>2458.8</v>
      </c>
      <c r="BC631" s="56" t="str">
        <f t="shared" si="43"/>
        <v>INR  Two Thousand Four Hundred &amp; Fifty Eight  and Paise Eighty Only</v>
      </c>
      <c r="IA631" s="21">
        <v>17.26</v>
      </c>
      <c r="IB631" s="21" t="s">
        <v>597</v>
      </c>
      <c r="ID631" s="21">
        <v>5</v>
      </c>
      <c r="IE631" s="22" t="s">
        <v>56</v>
      </c>
      <c r="IF631" s="22"/>
      <c r="IG631" s="22"/>
      <c r="IH631" s="22"/>
      <c r="II631" s="22"/>
    </row>
    <row r="632" spans="1:243" s="21" customFormat="1" ht="173.25">
      <c r="A632" s="57">
        <v>17.2699999999999</v>
      </c>
      <c r="B632" s="75" t="s">
        <v>598</v>
      </c>
      <c r="C632" s="33"/>
      <c r="D632" s="65"/>
      <c r="E632" s="65"/>
      <c r="F632" s="65"/>
      <c r="G632" s="65"/>
      <c r="H632" s="65"/>
      <c r="I632" s="65"/>
      <c r="J632" s="65"/>
      <c r="K632" s="65"/>
      <c r="L632" s="65"/>
      <c r="M632" s="65"/>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c r="AR632" s="66"/>
      <c r="AS632" s="66"/>
      <c r="AT632" s="66"/>
      <c r="AU632" s="66"/>
      <c r="AV632" s="66"/>
      <c r="AW632" s="66"/>
      <c r="AX632" s="66"/>
      <c r="AY632" s="66"/>
      <c r="AZ632" s="66"/>
      <c r="BA632" s="66"/>
      <c r="BB632" s="66"/>
      <c r="BC632" s="66"/>
      <c r="IA632" s="21">
        <v>17.2699999999999</v>
      </c>
      <c r="IB632" s="21" t="s">
        <v>598</v>
      </c>
      <c r="IE632" s="22"/>
      <c r="IF632" s="22"/>
      <c r="IG632" s="22"/>
      <c r="IH632" s="22"/>
      <c r="II632" s="22"/>
    </row>
    <row r="633" spans="1:243" s="21" customFormat="1" ht="32.25" customHeight="1">
      <c r="A633" s="57">
        <v>17.2799999999999</v>
      </c>
      <c r="B633" s="75" t="s">
        <v>599</v>
      </c>
      <c r="C633" s="33"/>
      <c r="D633" s="76">
        <v>15</v>
      </c>
      <c r="E633" s="77" t="s">
        <v>43</v>
      </c>
      <c r="F633" s="58">
        <v>114.16</v>
      </c>
      <c r="G633" s="43"/>
      <c r="H633" s="37"/>
      <c r="I633" s="38" t="s">
        <v>33</v>
      </c>
      <c r="J633" s="39">
        <f t="shared" si="40"/>
        <v>1</v>
      </c>
      <c r="K633" s="37" t="s">
        <v>34</v>
      </c>
      <c r="L633" s="37" t="s">
        <v>4</v>
      </c>
      <c r="M633" s="40"/>
      <c r="N633" s="49"/>
      <c r="O633" s="49"/>
      <c r="P633" s="50"/>
      <c r="Q633" s="49"/>
      <c r="R633" s="49"/>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2">
        <f t="shared" si="41"/>
        <v>1712.4</v>
      </c>
      <c r="BB633" s="51">
        <f t="shared" si="42"/>
        <v>1712.4</v>
      </c>
      <c r="BC633" s="56" t="str">
        <f t="shared" si="43"/>
        <v>INR  One Thousand Seven Hundred &amp; Twelve  and Paise Forty Only</v>
      </c>
      <c r="IA633" s="21">
        <v>17.2799999999999</v>
      </c>
      <c r="IB633" s="21" t="s">
        <v>599</v>
      </c>
      <c r="ID633" s="21">
        <v>15</v>
      </c>
      <c r="IE633" s="22" t="s">
        <v>43</v>
      </c>
      <c r="IF633" s="22"/>
      <c r="IG633" s="22"/>
      <c r="IH633" s="22"/>
      <c r="II633" s="22"/>
    </row>
    <row r="634" spans="1:243" s="21" customFormat="1" ht="15.75">
      <c r="A634" s="57">
        <v>18</v>
      </c>
      <c r="B634" s="75" t="s">
        <v>600</v>
      </c>
      <c r="C634" s="33"/>
      <c r="D634" s="65"/>
      <c r="E634" s="65"/>
      <c r="F634" s="65"/>
      <c r="G634" s="65"/>
      <c r="H634" s="65"/>
      <c r="I634" s="65"/>
      <c r="J634" s="65"/>
      <c r="K634" s="65"/>
      <c r="L634" s="65"/>
      <c r="M634" s="65"/>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c r="AP634" s="66"/>
      <c r="AQ634" s="66"/>
      <c r="AR634" s="66"/>
      <c r="AS634" s="66"/>
      <c r="AT634" s="66"/>
      <c r="AU634" s="66"/>
      <c r="AV634" s="66"/>
      <c r="AW634" s="66"/>
      <c r="AX634" s="66"/>
      <c r="AY634" s="66"/>
      <c r="AZ634" s="66"/>
      <c r="BA634" s="66"/>
      <c r="BB634" s="66"/>
      <c r="BC634" s="66"/>
      <c r="IA634" s="21">
        <v>18</v>
      </c>
      <c r="IB634" s="21" t="s">
        <v>600</v>
      </c>
      <c r="IE634" s="22"/>
      <c r="IF634" s="22"/>
      <c r="IG634" s="22"/>
      <c r="IH634" s="22"/>
      <c r="II634" s="22"/>
    </row>
    <row r="635" spans="1:243" s="21" customFormat="1" ht="362.25">
      <c r="A635" s="57">
        <v>18.01</v>
      </c>
      <c r="B635" s="75" t="s">
        <v>601</v>
      </c>
      <c r="C635" s="33"/>
      <c r="D635" s="76">
        <v>5</v>
      </c>
      <c r="E635" s="77" t="s">
        <v>42</v>
      </c>
      <c r="F635" s="58">
        <v>678.87</v>
      </c>
      <c r="G635" s="43"/>
      <c r="H635" s="37"/>
      <c r="I635" s="38" t="s">
        <v>33</v>
      </c>
      <c r="J635" s="39">
        <f t="shared" si="40"/>
        <v>1</v>
      </c>
      <c r="K635" s="37" t="s">
        <v>34</v>
      </c>
      <c r="L635" s="37" t="s">
        <v>4</v>
      </c>
      <c r="M635" s="40"/>
      <c r="N635" s="49"/>
      <c r="O635" s="49"/>
      <c r="P635" s="50"/>
      <c r="Q635" s="49"/>
      <c r="R635" s="49"/>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c r="AT635" s="50"/>
      <c r="AU635" s="50"/>
      <c r="AV635" s="50"/>
      <c r="AW635" s="50"/>
      <c r="AX635" s="50"/>
      <c r="AY635" s="50"/>
      <c r="AZ635" s="50"/>
      <c r="BA635" s="52">
        <f t="shared" si="41"/>
        <v>3394.35</v>
      </c>
      <c r="BB635" s="51">
        <f t="shared" si="42"/>
        <v>3394.35</v>
      </c>
      <c r="BC635" s="56" t="str">
        <f t="shared" si="43"/>
        <v>INR  Three Thousand Three Hundred &amp; Ninety Four  and Paise Thirty Five Only</v>
      </c>
      <c r="IA635" s="21">
        <v>18.01</v>
      </c>
      <c r="IB635" s="21" t="s">
        <v>601</v>
      </c>
      <c r="ID635" s="21">
        <v>5</v>
      </c>
      <c r="IE635" s="22" t="s">
        <v>42</v>
      </c>
      <c r="IF635" s="22"/>
      <c r="IG635" s="22"/>
      <c r="IH635" s="22"/>
      <c r="II635" s="22"/>
    </row>
    <row r="636" spans="1:243" s="21" customFormat="1" ht="315">
      <c r="A636" s="57">
        <v>18.02</v>
      </c>
      <c r="B636" s="75" t="s">
        <v>602</v>
      </c>
      <c r="C636" s="33"/>
      <c r="D636" s="76">
        <v>5</v>
      </c>
      <c r="E636" s="77" t="s">
        <v>42</v>
      </c>
      <c r="F636" s="58">
        <v>452.96</v>
      </c>
      <c r="G636" s="43"/>
      <c r="H636" s="37"/>
      <c r="I636" s="38" t="s">
        <v>33</v>
      </c>
      <c r="J636" s="39">
        <f t="shared" si="40"/>
        <v>1</v>
      </c>
      <c r="K636" s="37" t="s">
        <v>34</v>
      </c>
      <c r="L636" s="37" t="s">
        <v>4</v>
      </c>
      <c r="M636" s="40"/>
      <c r="N636" s="49"/>
      <c r="O636" s="49"/>
      <c r="P636" s="50"/>
      <c r="Q636" s="49"/>
      <c r="R636" s="49"/>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c r="AT636" s="50"/>
      <c r="AU636" s="50"/>
      <c r="AV636" s="50"/>
      <c r="AW636" s="50"/>
      <c r="AX636" s="50"/>
      <c r="AY636" s="50"/>
      <c r="AZ636" s="50"/>
      <c r="BA636" s="52">
        <f t="shared" si="41"/>
        <v>2264.8</v>
      </c>
      <c r="BB636" s="51">
        <f t="shared" si="42"/>
        <v>2264.8</v>
      </c>
      <c r="BC636" s="56" t="str">
        <f t="shared" si="43"/>
        <v>INR  Two Thousand Two Hundred &amp; Sixty Four  and Paise Eighty Only</v>
      </c>
      <c r="IA636" s="21">
        <v>18.02</v>
      </c>
      <c r="IB636" s="21" t="s">
        <v>602</v>
      </c>
      <c r="ID636" s="21">
        <v>5</v>
      </c>
      <c r="IE636" s="22" t="s">
        <v>42</v>
      </c>
      <c r="IF636" s="22"/>
      <c r="IG636" s="22"/>
      <c r="IH636" s="22"/>
      <c r="II636" s="22"/>
    </row>
    <row r="637" spans="1:243" s="21" customFormat="1" ht="409.5">
      <c r="A637" s="57">
        <v>18.03</v>
      </c>
      <c r="B637" s="75" t="s">
        <v>603</v>
      </c>
      <c r="C637" s="33"/>
      <c r="D637" s="65"/>
      <c r="E637" s="65"/>
      <c r="F637" s="65"/>
      <c r="G637" s="65"/>
      <c r="H637" s="65"/>
      <c r="I637" s="65"/>
      <c r="J637" s="65"/>
      <c r="K637" s="65"/>
      <c r="L637" s="65"/>
      <c r="M637" s="65"/>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c r="AP637" s="66"/>
      <c r="AQ637" s="66"/>
      <c r="AR637" s="66"/>
      <c r="AS637" s="66"/>
      <c r="AT637" s="66"/>
      <c r="AU637" s="66"/>
      <c r="AV637" s="66"/>
      <c r="AW637" s="66"/>
      <c r="AX637" s="66"/>
      <c r="AY637" s="66"/>
      <c r="AZ637" s="66"/>
      <c r="BA637" s="66"/>
      <c r="BB637" s="66"/>
      <c r="BC637" s="66"/>
      <c r="IA637" s="21">
        <v>18.03</v>
      </c>
      <c r="IB637" s="21" t="s">
        <v>603</v>
      </c>
      <c r="IE637" s="22"/>
      <c r="IF637" s="22"/>
      <c r="IG637" s="22"/>
      <c r="IH637" s="22"/>
      <c r="II637" s="22"/>
    </row>
    <row r="638" spans="1:243" s="21" customFormat="1" ht="47.25">
      <c r="A638" s="57">
        <v>18.04</v>
      </c>
      <c r="B638" s="75" t="s">
        <v>91</v>
      </c>
      <c r="C638" s="33"/>
      <c r="D638" s="76">
        <v>5</v>
      </c>
      <c r="E638" s="77" t="s">
        <v>42</v>
      </c>
      <c r="F638" s="58">
        <v>1335.34</v>
      </c>
      <c r="G638" s="43"/>
      <c r="H638" s="37"/>
      <c r="I638" s="38" t="s">
        <v>33</v>
      </c>
      <c r="J638" s="39">
        <f t="shared" si="40"/>
        <v>1</v>
      </c>
      <c r="K638" s="37" t="s">
        <v>34</v>
      </c>
      <c r="L638" s="37" t="s">
        <v>4</v>
      </c>
      <c r="M638" s="40"/>
      <c r="N638" s="49"/>
      <c r="O638" s="49"/>
      <c r="P638" s="50"/>
      <c r="Q638" s="49"/>
      <c r="R638" s="49"/>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c r="AT638" s="50"/>
      <c r="AU638" s="50"/>
      <c r="AV638" s="50"/>
      <c r="AW638" s="50"/>
      <c r="AX638" s="50"/>
      <c r="AY638" s="50"/>
      <c r="AZ638" s="50"/>
      <c r="BA638" s="52">
        <f t="shared" si="41"/>
        <v>6676.7</v>
      </c>
      <c r="BB638" s="51">
        <f t="shared" si="42"/>
        <v>6676.7</v>
      </c>
      <c r="BC638" s="56" t="str">
        <f t="shared" si="43"/>
        <v>INR  Six Thousand Six Hundred &amp; Seventy Six  and Paise Seventy Only</v>
      </c>
      <c r="IA638" s="21">
        <v>18.04</v>
      </c>
      <c r="IB638" s="21" t="s">
        <v>91</v>
      </c>
      <c r="ID638" s="21">
        <v>5</v>
      </c>
      <c r="IE638" s="22" t="s">
        <v>42</v>
      </c>
      <c r="IF638" s="22"/>
      <c r="IG638" s="22"/>
      <c r="IH638" s="22"/>
      <c r="II638" s="22"/>
    </row>
    <row r="639" spans="1:243" s="21" customFormat="1" ht="31.5">
      <c r="A639" s="57">
        <v>18.05</v>
      </c>
      <c r="B639" s="75" t="s">
        <v>604</v>
      </c>
      <c r="C639" s="33"/>
      <c r="D639" s="65"/>
      <c r="E639" s="65"/>
      <c r="F639" s="65"/>
      <c r="G639" s="65"/>
      <c r="H639" s="65"/>
      <c r="I639" s="65"/>
      <c r="J639" s="65"/>
      <c r="K639" s="65"/>
      <c r="L639" s="65"/>
      <c r="M639" s="65"/>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c r="AP639" s="66"/>
      <c r="AQ639" s="66"/>
      <c r="AR639" s="66"/>
      <c r="AS639" s="66"/>
      <c r="AT639" s="66"/>
      <c r="AU639" s="66"/>
      <c r="AV639" s="66"/>
      <c r="AW639" s="66"/>
      <c r="AX639" s="66"/>
      <c r="AY639" s="66"/>
      <c r="AZ639" s="66"/>
      <c r="BA639" s="66"/>
      <c r="BB639" s="66"/>
      <c r="BC639" s="66"/>
      <c r="IA639" s="21">
        <v>18.05</v>
      </c>
      <c r="IB639" s="21" t="s">
        <v>604</v>
      </c>
      <c r="IE639" s="22"/>
      <c r="IF639" s="22"/>
      <c r="IG639" s="22"/>
      <c r="IH639" s="22"/>
      <c r="II639" s="22"/>
    </row>
    <row r="640" spans="1:243" s="21" customFormat="1" ht="47.25">
      <c r="A640" s="57">
        <v>18.06</v>
      </c>
      <c r="B640" s="75" t="s">
        <v>605</v>
      </c>
      <c r="C640" s="33"/>
      <c r="D640" s="76">
        <v>1</v>
      </c>
      <c r="E640" s="77" t="s">
        <v>45</v>
      </c>
      <c r="F640" s="58">
        <v>6585.49</v>
      </c>
      <c r="G640" s="43"/>
      <c r="H640" s="37"/>
      <c r="I640" s="38" t="s">
        <v>33</v>
      </c>
      <c r="J640" s="39">
        <f aca="true" t="shared" si="44" ref="J639:J702">IF(I640="Less(-)",-1,1)</f>
        <v>1</v>
      </c>
      <c r="K640" s="37" t="s">
        <v>34</v>
      </c>
      <c r="L640" s="37" t="s">
        <v>4</v>
      </c>
      <c r="M640" s="40"/>
      <c r="N640" s="49"/>
      <c r="O640" s="49"/>
      <c r="P640" s="50"/>
      <c r="Q640" s="49"/>
      <c r="R640" s="49"/>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2">
        <f aca="true" t="shared" si="45" ref="BA639:BA702">total_amount_ba($B$2,$D$2,D640,F640,J640,K640,M640)</f>
        <v>6585.49</v>
      </c>
      <c r="BB640" s="51">
        <f aca="true" t="shared" si="46" ref="BB639:BB702">BA640+SUM(N640:AZ640)</f>
        <v>6585.49</v>
      </c>
      <c r="BC640" s="56" t="str">
        <f aca="true" t="shared" si="47" ref="BC639:BC702">SpellNumber(L640,BB640)</f>
        <v>INR  Six Thousand Five Hundred &amp; Eighty Five  and Paise Forty Nine Only</v>
      </c>
      <c r="IA640" s="21">
        <v>18.06</v>
      </c>
      <c r="IB640" s="21" t="s">
        <v>605</v>
      </c>
      <c r="ID640" s="21">
        <v>1</v>
      </c>
      <c r="IE640" s="22" t="s">
        <v>45</v>
      </c>
      <c r="IF640" s="22"/>
      <c r="IG640" s="22"/>
      <c r="IH640" s="22"/>
      <c r="II640" s="22"/>
    </row>
    <row r="641" spans="1:243" s="21" customFormat="1" ht="330.75">
      <c r="A641" s="57">
        <v>18.07</v>
      </c>
      <c r="B641" s="75" t="s">
        <v>606</v>
      </c>
      <c r="C641" s="33"/>
      <c r="D641" s="76">
        <v>15</v>
      </c>
      <c r="E641" s="77" t="s">
        <v>42</v>
      </c>
      <c r="F641" s="58">
        <v>415.74</v>
      </c>
      <c r="G641" s="43"/>
      <c r="H641" s="37"/>
      <c r="I641" s="38" t="s">
        <v>33</v>
      </c>
      <c r="J641" s="39">
        <f t="shared" si="44"/>
        <v>1</v>
      </c>
      <c r="K641" s="37" t="s">
        <v>34</v>
      </c>
      <c r="L641" s="37" t="s">
        <v>4</v>
      </c>
      <c r="M641" s="40"/>
      <c r="N641" s="49"/>
      <c r="O641" s="49"/>
      <c r="P641" s="50"/>
      <c r="Q641" s="49"/>
      <c r="R641" s="49"/>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c r="AT641" s="50"/>
      <c r="AU641" s="50"/>
      <c r="AV641" s="50"/>
      <c r="AW641" s="50"/>
      <c r="AX641" s="50"/>
      <c r="AY641" s="50"/>
      <c r="AZ641" s="50"/>
      <c r="BA641" s="52">
        <f t="shared" si="45"/>
        <v>6236.1</v>
      </c>
      <c r="BB641" s="51">
        <f t="shared" si="46"/>
        <v>6236.1</v>
      </c>
      <c r="BC641" s="56" t="str">
        <f t="shared" si="47"/>
        <v>INR  Six Thousand Two Hundred &amp; Thirty Six  and Paise Ten Only</v>
      </c>
      <c r="IA641" s="21">
        <v>18.07</v>
      </c>
      <c r="IB641" s="21" t="s">
        <v>606</v>
      </c>
      <c r="ID641" s="21">
        <v>15</v>
      </c>
      <c r="IE641" s="22" t="s">
        <v>42</v>
      </c>
      <c r="IF641" s="22"/>
      <c r="IG641" s="22"/>
      <c r="IH641" s="22"/>
      <c r="II641" s="22"/>
    </row>
    <row r="642" spans="1:243" s="21" customFormat="1" ht="31.5">
      <c r="A642" s="57">
        <v>19</v>
      </c>
      <c r="B642" s="75" t="s">
        <v>607</v>
      </c>
      <c r="C642" s="33"/>
      <c r="D642" s="65"/>
      <c r="E642" s="65"/>
      <c r="F642" s="65"/>
      <c r="G642" s="65"/>
      <c r="H642" s="65"/>
      <c r="I642" s="65"/>
      <c r="J642" s="65"/>
      <c r="K642" s="65"/>
      <c r="L642" s="65"/>
      <c r="M642" s="65"/>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c r="AP642" s="66"/>
      <c r="AQ642" s="66"/>
      <c r="AR642" s="66"/>
      <c r="AS642" s="66"/>
      <c r="AT642" s="66"/>
      <c r="AU642" s="66"/>
      <c r="AV642" s="66"/>
      <c r="AW642" s="66"/>
      <c r="AX642" s="66"/>
      <c r="AY642" s="66"/>
      <c r="AZ642" s="66"/>
      <c r="BA642" s="66"/>
      <c r="BB642" s="66"/>
      <c r="BC642" s="66"/>
      <c r="IA642" s="21">
        <v>19</v>
      </c>
      <c r="IB642" s="21" t="s">
        <v>607</v>
      </c>
      <c r="IE642" s="22"/>
      <c r="IF642" s="22"/>
      <c r="IG642" s="22"/>
      <c r="IH642" s="22"/>
      <c r="II642" s="22"/>
    </row>
    <row r="643" spans="1:243" s="21" customFormat="1" ht="94.5">
      <c r="A643" s="57">
        <v>19.01</v>
      </c>
      <c r="B643" s="75" t="s">
        <v>608</v>
      </c>
      <c r="C643" s="33"/>
      <c r="D643" s="65"/>
      <c r="E643" s="65"/>
      <c r="F643" s="65"/>
      <c r="G643" s="65"/>
      <c r="H643" s="65"/>
      <c r="I643" s="65"/>
      <c r="J643" s="65"/>
      <c r="K643" s="65"/>
      <c r="L643" s="65"/>
      <c r="M643" s="65"/>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c r="AP643" s="66"/>
      <c r="AQ643" s="66"/>
      <c r="AR643" s="66"/>
      <c r="AS643" s="66"/>
      <c r="AT643" s="66"/>
      <c r="AU643" s="66"/>
      <c r="AV643" s="66"/>
      <c r="AW643" s="66"/>
      <c r="AX643" s="66"/>
      <c r="AY643" s="66"/>
      <c r="AZ643" s="66"/>
      <c r="BA643" s="66"/>
      <c r="BB643" s="66"/>
      <c r="BC643" s="66"/>
      <c r="IA643" s="21">
        <v>19.01</v>
      </c>
      <c r="IB643" s="21" t="s">
        <v>608</v>
      </c>
      <c r="IE643" s="22"/>
      <c r="IF643" s="22"/>
      <c r="IG643" s="22"/>
      <c r="IH643" s="22"/>
      <c r="II643" s="22"/>
    </row>
    <row r="644" spans="1:243" s="21" customFormat="1" ht="47.25">
      <c r="A644" s="57">
        <v>19.02</v>
      </c>
      <c r="B644" s="75" t="s">
        <v>92</v>
      </c>
      <c r="C644" s="33"/>
      <c r="D644" s="76">
        <v>5</v>
      </c>
      <c r="E644" s="77" t="s">
        <v>42</v>
      </c>
      <c r="F644" s="58">
        <v>342.35</v>
      </c>
      <c r="G644" s="43"/>
      <c r="H644" s="37"/>
      <c r="I644" s="38" t="s">
        <v>33</v>
      </c>
      <c r="J644" s="39">
        <f t="shared" si="44"/>
        <v>1</v>
      </c>
      <c r="K644" s="37" t="s">
        <v>34</v>
      </c>
      <c r="L644" s="37" t="s">
        <v>4</v>
      </c>
      <c r="M644" s="40"/>
      <c r="N644" s="49"/>
      <c r="O644" s="49"/>
      <c r="P644" s="50"/>
      <c r="Q644" s="49"/>
      <c r="R644" s="49"/>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c r="AT644" s="50"/>
      <c r="AU644" s="50"/>
      <c r="AV644" s="50"/>
      <c r="AW644" s="50"/>
      <c r="AX644" s="50"/>
      <c r="AY644" s="50"/>
      <c r="AZ644" s="50"/>
      <c r="BA644" s="52">
        <f t="shared" si="45"/>
        <v>1711.75</v>
      </c>
      <c r="BB644" s="51">
        <f t="shared" si="46"/>
        <v>1711.75</v>
      </c>
      <c r="BC644" s="56" t="str">
        <f t="shared" si="47"/>
        <v>INR  One Thousand Seven Hundred &amp; Eleven  and Paise Seventy Five Only</v>
      </c>
      <c r="IA644" s="21">
        <v>19.02</v>
      </c>
      <c r="IB644" s="21" t="s">
        <v>92</v>
      </c>
      <c r="ID644" s="21">
        <v>5</v>
      </c>
      <c r="IE644" s="22" t="s">
        <v>42</v>
      </c>
      <c r="IF644" s="22"/>
      <c r="IG644" s="22"/>
      <c r="IH644" s="22"/>
      <c r="II644" s="22"/>
    </row>
    <row r="645" spans="1:243" s="21" customFormat="1" ht="110.25">
      <c r="A645" s="57">
        <v>19.03</v>
      </c>
      <c r="B645" s="75" t="s">
        <v>609</v>
      </c>
      <c r="C645" s="33"/>
      <c r="D645" s="65"/>
      <c r="E645" s="65"/>
      <c r="F645" s="65"/>
      <c r="G645" s="65"/>
      <c r="H645" s="65"/>
      <c r="I645" s="65"/>
      <c r="J645" s="65"/>
      <c r="K645" s="65"/>
      <c r="L645" s="65"/>
      <c r="M645" s="65"/>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c r="AP645" s="66"/>
      <c r="AQ645" s="66"/>
      <c r="AR645" s="66"/>
      <c r="AS645" s="66"/>
      <c r="AT645" s="66"/>
      <c r="AU645" s="66"/>
      <c r="AV645" s="66"/>
      <c r="AW645" s="66"/>
      <c r="AX645" s="66"/>
      <c r="AY645" s="66"/>
      <c r="AZ645" s="66"/>
      <c r="BA645" s="66"/>
      <c r="BB645" s="66"/>
      <c r="BC645" s="66"/>
      <c r="IA645" s="21">
        <v>19.03</v>
      </c>
      <c r="IB645" s="21" t="s">
        <v>609</v>
      </c>
      <c r="IE645" s="22"/>
      <c r="IF645" s="22"/>
      <c r="IG645" s="22"/>
      <c r="IH645" s="22"/>
      <c r="II645" s="22"/>
    </row>
    <row r="646" spans="1:243" s="21" customFormat="1" ht="42.75">
      <c r="A646" s="57">
        <v>19.04</v>
      </c>
      <c r="B646" s="75" t="s">
        <v>610</v>
      </c>
      <c r="C646" s="33"/>
      <c r="D646" s="76">
        <v>10</v>
      </c>
      <c r="E646" s="77" t="s">
        <v>42</v>
      </c>
      <c r="F646" s="58">
        <v>447.61</v>
      </c>
      <c r="G646" s="43"/>
      <c r="H646" s="37"/>
      <c r="I646" s="38" t="s">
        <v>33</v>
      </c>
      <c r="J646" s="39">
        <f t="shared" si="44"/>
        <v>1</v>
      </c>
      <c r="K646" s="37" t="s">
        <v>34</v>
      </c>
      <c r="L646" s="37" t="s">
        <v>4</v>
      </c>
      <c r="M646" s="40"/>
      <c r="N646" s="49"/>
      <c r="O646" s="49"/>
      <c r="P646" s="50"/>
      <c r="Q646" s="49"/>
      <c r="R646" s="49"/>
      <c r="S646" s="50"/>
      <c r="T646" s="50"/>
      <c r="U646" s="50"/>
      <c r="V646" s="50"/>
      <c r="W646" s="50"/>
      <c r="X646" s="50"/>
      <c r="Y646" s="50"/>
      <c r="Z646" s="50"/>
      <c r="AA646" s="50"/>
      <c r="AB646" s="50"/>
      <c r="AC646" s="50"/>
      <c r="AD646" s="50"/>
      <c r="AE646" s="50"/>
      <c r="AF646" s="50"/>
      <c r="AG646" s="50"/>
      <c r="AH646" s="50"/>
      <c r="AI646" s="50"/>
      <c r="AJ646" s="50"/>
      <c r="AK646" s="50"/>
      <c r="AL646" s="50"/>
      <c r="AM646" s="50"/>
      <c r="AN646" s="50"/>
      <c r="AO646" s="50"/>
      <c r="AP646" s="50"/>
      <c r="AQ646" s="50"/>
      <c r="AR646" s="50"/>
      <c r="AS646" s="50"/>
      <c r="AT646" s="50"/>
      <c r="AU646" s="50"/>
      <c r="AV646" s="50"/>
      <c r="AW646" s="50"/>
      <c r="AX646" s="50"/>
      <c r="AY646" s="50"/>
      <c r="AZ646" s="50"/>
      <c r="BA646" s="52">
        <f t="shared" si="45"/>
        <v>4476.1</v>
      </c>
      <c r="BB646" s="51">
        <f t="shared" si="46"/>
        <v>4476.1</v>
      </c>
      <c r="BC646" s="56" t="str">
        <f t="shared" si="47"/>
        <v>INR  Four Thousand Four Hundred &amp; Seventy Six  and Paise Ten Only</v>
      </c>
      <c r="IA646" s="21">
        <v>19.04</v>
      </c>
      <c r="IB646" s="21" t="s">
        <v>610</v>
      </c>
      <c r="ID646" s="21">
        <v>10</v>
      </c>
      <c r="IE646" s="22" t="s">
        <v>42</v>
      </c>
      <c r="IF646" s="22"/>
      <c r="IG646" s="22"/>
      <c r="IH646" s="22"/>
      <c r="II646" s="22"/>
    </row>
    <row r="647" spans="1:243" s="21" customFormat="1" ht="33" customHeight="1">
      <c r="A647" s="57">
        <v>19.05</v>
      </c>
      <c r="B647" s="75" t="s">
        <v>611</v>
      </c>
      <c r="C647" s="33"/>
      <c r="D647" s="76">
        <v>8</v>
      </c>
      <c r="E647" s="77" t="s">
        <v>42</v>
      </c>
      <c r="F647" s="58">
        <v>895.18</v>
      </c>
      <c r="G647" s="43"/>
      <c r="H647" s="37"/>
      <c r="I647" s="38" t="s">
        <v>33</v>
      </c>
      <c r="J647" s="39">
        <f t="shared" si="44"/>
        <v>1</v>
      </c>
      <c r="K647" s="37" t="s">
        <v>34</v>
      </c>
      <c r="L647" s="37" t="s">
        <v>4</v>
      </c>
      <c r="M647" s="40"/>
      <c r="N647" s="49"/>
      <c r="O647" s="49"/>
      <c r="P647" s="50"/>
      <c r="Q647" s="49"/>
      <c r="R647" s="49"/>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c r="AQ647" s="50"/>
      <c r="AR647" s="50"/>
      <c r="AS647" s="50"/>
      <c r="AT647" s="50"/>
      <c r="AU647" s="50"/>
      <c r="AV647" s="50"/>
      <c r="AW647" s="50"/>
      <c r="AX647" s="50"/>
      <c r="AY647" s="50"/>
      <c r="AZ647" s="50"/>
      <c r="BA647" s="52">
        <f t="shared" si="45"/>
        <v>7161.44</v>
      </c>
      <c r="BB647" s="51">
        <f t="shared" si="46"/>
        <v>7161.44</v>
      </c>
      <c r="BC647" s="56" t="str">
        <f t="shared" si="47"/>
        <v>INR  Seven Thousand One Hundred &amp; Sixty One  and Paise Forty Four Only</v>
      </c>
      <c r="IA647" s="21">
        <v>19.05</v>
      </c>
      <c r="IB647" s="21" t="s">
        <v>611</v>
      </c>
      <c r="ID647" s="21">
        <v>8</v>
      </c>
      <c r="IE647" s="22" t="s">
        <v>42</v>
      </c>
      <c r="IF647" s="22"/>
      <c r="IG647" s="22"/>
      <c r="IH647" s="22"/>
      <c r="II647" s="22"/>
    </row>
    <row r="648" spans="1:243" s="21" customFormat="1" ht="204.75">
      <c r="A648" s="57">
        <v>19.06</v>
      </c>
      <c r="B648" s="75" t="s">
        <v>612</v>
      </c>
      <c r="C648" s="33"/>
      <c r="D648" s="76">
        <v>100</v>
      </c>
      <c r="E648" s="77" t="s">
        <v>43</v>
      </c>
      <c r="F648" s="58">
        <v>36.43</v>
      </c>
      <c r="G648" s="43"/>
      <c r="H648" s="37"/>
      <c r="I648" s="38" t="s">
        <v>33</v>
      </c>
      <c r="J648" s="39">
        <f t="shared" si="44"/>
        <v>1</v>
      </c>
      <c r="K648" s="37" t="s">
        <v>34</v>
      </c>
      <c r="L648" s="37" t="s">
        <v>4</v>
      </c>
      <c r="M648" s="40"/>
      <c r="N648" s="49"/>
      <c r="O648" s="49"/>
      <c r="P648" s="50"/>
      <c r="Q648" s="49"/>
      <c r="R648" s="49"/>
      <c r="S648" s="50"/>
      <c r="T648" s="50"/>
      <c r="U648" s="50"/>
      <c r="V648" s="50"/>
      <c r="W648" s="50"/>
      <c r="X648" s="50"/>
      <c r="Y648" s="50"/>
      <c r="Z648" s="50"/>
      <c r="AA648" s="50"/>
      <c r="AB648" s="50"/>
      <c r="AC648" s="50"/>
      <c r="AD648" s="50"/>
      <c r="AE648" s="50"/>
      <c r="AF648" s="50"/>
      <c r="AG648" s="50"/>
      <c r="AH648" s="50"/>
      <c r="AI648" s="50"/>
      <c r="AJ648" s="50"/>
      <c r="AK648" s="50"/>
      <c r="AL648" s="50"/>
      <c r="AM648" s="50"/>
      <c r="AN648" s="50"/>
      <c r="AO648" s="50"/>
      <c r="AP648" s="50"/>
      <c r="AQ648" s="50"/>
      <c r="AR648" s="50"/>
      <c r="AS648" s="50"/>
      <c r="AT648" s="50"/>
      <c r="AU648" s="50"/>
      <c r="AV648" s="50"/>
      <c r="AW648" s="50"/>
      <c r="AX648" s="50"/>
      <c r="AY648" s="50"/>
      <c r="AZ648" s="50"/>
      <c r="BA648" s="52">
        <f t="shared" si="45"/>
        <v>3643</v>
      </c>
      <c r="BB648" s="51">
        <f t="shared" si="46"/>
        <v>3643</v>
      </c>
      <c r="BC648" s="56" t="str">
        <f t="shared" si="47"/>
        <v>INR  Three Thousand Six Hundred &amp; Forty Three  Only</v>
      </c>
      <c r="IA648" s="21">
        <v>19.06</v>
      </c>
      <c r="IB648" s="21" t="s">
        <v>612</v>
      </c>
      <c r="ID648" s="21">
        <v>100</v>
      </c>
      <c r="IE648" s="22" t="s">
        <v>43</v>
      </c>
      <c r="IF648" s="22"/>
      <c r="IG648" s="22"/>
      <c r="IH648" s="22"/>
      <c r="II648" s="22"/>
    </row>
    <row r="649" spans="1:243" s="21" customFormat="1" ht="409.5">
      <c r="A649" s="57">
        <v>19.07</v>
      </c>
      <c r="B649" s="75" t="s">
        <v>613</v>
      </c>
      <c r="C649" s="33"/>
      <c r="D649" s="65"/>
      <c r="E649" s="65"/>
      <c r="F649" s="65"/>
      <c r="G649" s="65"/>
      <c r="H649" s="65"/>
      <c r="I649" s="65"/>
      <c r="J649" s="65"/>
      <c r="K649" s="65"/>
      <c r="L649" s="65"/>
      <c r="M649" s="65"/>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c r="AP649" s="66"/>
      <c r="AQ649" s="66"/>
      <c r="AR649" s="66"/>
      <c r="AS649" s="66"/>
      <c r="AT649" s="66"/>
      <c r="AU649" s="66"/>
      <c r="AV649" s="66"/>
      <c r="AW649" s="66"/>
      <c r="AX649" s="66"/>
      <c r="AY649" s="66"/>
      <c r="AZ649" s="66"/>
      <c r="BA649" s="66"/>
      <c r="BB649" s="66"/>
      <c r="BC649" s="66"/>
      <c r="IA649" s="21">
        <v>19.07</v>
      </c>
      <c r="IB649" s="21" t="s">
        <v>613</v>
      </c>
      <c r="IE649" s="22"/>
      <c r="IF649" s="22"/>
      <c r="IG649" s="22"/>
      <c r="IH649" s="22"/>
      <c r="II649" s="22"/>
    </row>
    <row r="650" spans="1:243" s="21" customFormat="1" ht="42.75">
      <c r="A650" s="57">
        <v>19.08</v>
      </c>
      <c r="B650" s="75" t="s">
        <v>282</v>
      </c>
      <c r="C650" s="33"/>
      <c r="D650" s="76">
        <v>4</v>
      </c>
      <c r="E650" s="77" t="s">
        <v>42</v>
      </c>
      <c r="F650" s="58">
        <v>2379.79</v>
      </c>
      <c r="G650" s="43"/>
      <c r="H650" s="37"/>
      <c r="I650" s="38" t="s">
        <v>33</v>
      </c>
      <c r="J650" s="39">
        <f t="shared" si="44"/>
        <v>1</v>
      </c>
      <c r="K650" s="37" t="s">
        <v>34</v>
      </c>
      <c r="L650" s="37" t="s">
        <v>4</v>
      </c>
      <c r="M650" s="40"/>
      <c r="N650" s="49"/>
      <c r="O650" s="49"/>
      <c r="P650" s="50"/>
      <c r="Q650" s="49"/>
      <c r="R650" s="49"/>
      <c r="S650" s="50"/>
      <c r="T650" s="50"/>
      <c r="U650" s="50"/>
      <c r="V650" s="50"/>
      <c r="W650" s="50"/>
      <c r="X650" s="50"/>
      <c r="Y650" s="50"/>
      <c r="Z650" s="50"/>
      <c r="AA650" s="50"/>
      <c r="AB650" s="50"/>
      <c r="AC650" s="50"/>
      <c r="AD650" s="50"/>
      <c r="AE650" s="50"/>
      <c r="AF650" s="50"/>
      <c r="AG650" s="50"/>
      <c r="AH650" s="50"/>
      <c r="AI650" s="50"/>
      <c r="AJ650" s="50"/>
      <c r="AK650" s="50"/>
      <c r="AL650" s="50"/>
      <c r="AM650" s="50"/>
      <c r="AN650" s="50"/>
      <c r="AO650" s="50"/>
      <c r="AP650" s="50"/>
      <c r="AQ650" s="50"/>
      <c r="AR650" s="50"/>
      <c r="AS650" s="50"/>
      <c r="AT650" s="50"/>
      <c r="AU650" s="50"/>
      <c r="AV650" s="50"/>
      <c r="AW650" s="50"/>
      <c r="AX650" s="50"/>
      <c r="AY650" s="50"/>
      <c r="AZ650" s="50"/>
      <c r="BA650" s="52">
        <f t="shared" si="45"/>
        <v>9519.16</v>
      </c>
      <c r="BB650" s="51">
        <f t="shared" si="46"/>
        <v>9519.16</v>
      </c>
      <c r="BC650" s="56" t="str">
        <f t="shared" si="47"/>
        <v>INR  Nine Thousand Five Hundred &amp; Nineteen  and Paise Sixteen Only</v>
      </c>
      <c r="IA650" s="21">
        <v>19.08</v>
      </c>
      <c r="IB650" s="21" t="s">
        <v>282</v>
      </c>
      <c r="ID650" s="21">
        <v>4</v>
      </c>
      <c r="IE650" s="22" t="s">
        <v>42</v>
      </c>
      <c r="IF650" s="22"/>
      <c r="IG650" s="22"/>
      <c r="IH650" s="22"/>
      <c r="II650" s="22"/>
    </row>
    <row r="651" spans="1:243" s="21" customFormat="1" ht="42.75">
      <c r="A651" s="57">
        <v>19.09</v>
      </c>
      <c r="B651" s="75" t="s">
        <v>289</v>
      </c>
      <c r="C651" s="33"/>
      <c r="D651" s="76">
        <v>4</v>
      </c>
      <c r="E651" s="77" t="s">
        <v>42</v>
      </c>
      <c r="F651" s="58">
        <v>3095.4</v>
      </c>
      <c r="G651" s="43"/>
      <c r="H651" s="37"/>
      <c r="I651" s="38" t="s">
        <v>33</v>
      </c>
      <c r="J651" s="39">
        <f t="shared" si="44"/>
        <v>1</v>
      </c>
      <c r="K651" s="37" t="s">
        <v>34</v>
      </c>
      <c r="L651" s="37" t="s">
        <v>4</v>
      </c>
      <c r="M651" s="40"/>
      <c r="N651" s="49"/>
      <c r="O651" s="49"/>
      <c r="P651" s="50"/>
      <c r="Q651" s="49"/>
      <c r="R651" s="49"/>
      <c r="S651" s="50"/>
      <c r="T651" s="50"/>
      <c r="U651" s="50"/>
      <c r="V651" s="50"/>
      <c r="W651" s="50"/>
      <c r="X651" s="50"/>
      <c r="Y651" s="50"/>
      <c r="Z651" s="50"/>
      <c r="AA651" s="50"/>
      <c r="AB651" s="50"/>
      <c r="AC651" s="50"/>
      <c r="AD651" s="50"/>
      <c r="AE651" s="50"/>
      <c r="AF651" s="50"/>
      <c r="AG651" s="50"/>
      <c r="AH651" s="50"/>
      <c r="AI651" s="50"/>
      <c r="AJ651" s="50"/>
      <c r="AK651" s="50"/>
      <c r="AL651" s="50"/>
      <c r="AM651" s="50"/>
      <c r="AN651" s="50"/>
      <c r="AO651" s="50"/>
      <c r="AP651" s="50"/>
      <c r="AQ651" s="50"/>
      <c r="AR651" s="50"/>
      <c r="AS651" s="50"/>
      <c r="AT651" s="50"/>
      <c r="AU651" s="50"/>
      <c r="AV651" s="50"/>
      <c r="AW651" s="50"/>
      <c r="AX651" s="50"/>
      <c r="AY651" s="50"/>
      <c r="AZ651" s="50"/>
      <c r="BA651" s="52">
        <f t="shared" si="45"/>
        <v>12381.6</v>
      </c>
      <c r="BB651" s="51">
        <f t="shared" si="46"/>
        <v>12381.6</v>
      </c>
      <c r="BC651" s="56" t="str">
        <f t="shared" si="47"/>
        <v>INR  Twelve Thousand Three Hundred &amp; Eighty One  and Paise Sixty Only</v>
      </c>
      <c r="IA651" s="21">
        <v>19.09</v>
      </c>
      <c r="IB651" s="21" t="s">
        <v>289</v>
      </c>
      <c r="ID651" s="21">
        <v>4</v>
      </c>
      <c r="IE651" s="22" t="s">
        <v>42</v>
      </c>
      <c r="IF651" s="22"/>
      <c r="IG651" s="22"/>
      <c r="IH651" s="22"/>
      <c r="II651" s="22"/>
    </row>
    <row r="652" spans="1:243" s="21" customFormat="1" ht="409.5">
      <c r="A652" s="59">
        <v>19.1</v>
      </c>
      <c r="B652" s="75" t="s">
        <v>614</v>
      </c>
      <c r="C652" s="33"/>
      <c r="D652" s="65"/>
      <c r="E652" s="65"/>
      <c r="F652" s="65"/>
      <c r="G652" s="65"/>
      <c r="H652" s="65"/>
      <c r="I652" s="65"/>
      <c r="J652" s="65"/>
      <c r="K652" s="65"/>
      <c r="L652" s="65"/>
      <c r="M652" s="65"/>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c r="AP652" s="66"/>
      <c r="AQ652" s="66"/>
      <c r="AR652" s="66"/>
      <c r="AS652" s="66"/>
      <c r="AT652" s="66"/>
      <c r="AU652" s="66"/>
      <c r="AV652" s="66"/>
      <c r="AW652" s="66"/>
      <c r="AX652" s="66"/>
      <c r="AY652" s="66"/>
      <c r="AZ652" s="66"/>
      <c r="BA652" s="66"/>
      <c r="BB652" s="66"/>
      <c r="BC652" s="66"/>
      <c r="IA652" s="21">
        <v>19.1</v>
      </c>
      <c r="IB652" s="21" t="s">
        <v>614</v>
      </c>
      <c r="IE652" s="22"/>
      <c r="IF652" s="22"/>
      <c r="IG652" s="22"/>
      <c r="IH652" s="22"/>
      <c r="II652" s="22"/>
    </row>
    <row r="653" spans="1:243" s="21" customFormat="1" ht="42.75">
      <c r="A653" s="57">
        <v>19.11</v>
      </c>
      <c r="B653" s="75" t="s">
        <v>615</v>
      </c>
      <c r="C653" s="33"/>
      <c r="D653" s="76">
        <v>4</v>
      </c>
      <c r="E653" s="77" t="s">
        <v>42</v>
      </c>
      <c r="F653" s="58">
        <v>861.03</v>
      </c>
      <c r="G653" s="43"/>
      <c r="H653" s="37"/>
      <c r="I653" s="38" t="s">
        <v>33</v>
      </c>
      <c r="J653" s="39">
        <f t="shared" si="44"/>
        <v>1</v>
      </c>
      <c r="K653" s="37" t="s">
        <v>34</v>
      </c>
      <c r="L653" s="37" t="s">
        <v>4</v>
      </c>
      <c r="M653" s="40"/>
      <c r="N653" s="49"/>
      <c r="O653" s="49"/>
      <c r="P653" s="50"/>
      <c r="Q653" s="49"/>
      <c r="R653" s="49"/>
      <c r="S653" s="50"/>
      <c r="T653" s="50"/>
      <c r="U653" s="50"/>
      <c r="V653" s="50"/>
      <c r="W653" s="50"/>
      <c r="X653" s="50"/>
      <c r="Y653" s="50"/>
      <c r="Z653" s="50"/>
      <c r="AA653" s="50"/>
      <c r="AB653" s="50"/>
      <c r="AC653" s="50"/>
      <c r="AD653" s="50"/>
      <c r="AE653" s="50"/>
      <c r="AF653" s="50"/>
      <c r="AG653" s="50"/>
      <c r="AH653" s="50"/>
      <c r="AI653" s="50"/>
      <c r="AJ653" s="50"/>
      <c r="AK653" s="50"/>
      <c r="AL653" s="50"/>
      <c r="AM653" s="50"/>
      <c r="AN653" s="50"/>
      <c r="AO653" s="50"/>
      <c r="AP653" s="50"/>
      <c r="AQ653" s="50"/>
      <c r="AR653" s="50"/>
      <c r="AS653" s="50"/>
      <c r="AT653" s="50"/>
      <c r="AU653" s="50"/>
      <c r="AV653" s="50"/>
      <c r="AW653" s="50"/>
      <c r="AX653" s="50"/>
      <c r="AY653" s="50"/>
      <c r="AZ653" s="50"/>
      <c r="BA653" s="52">
        <f t="shared" si="45"/>
        <v>3444.12</v>
      </c>
      <c r="BB653" s="51">
        <f t="shared" si="46"/>
        <v>3444.12</v>
      </c>
      <c r="BC653" s="56" t="str">
        <f t="shared" si="47"/>
        <v>INR  Three Thousand Four Hundred &amp; Forty Four  and Paise Twelve Only</v>
      </c>
      <c r="IA653" s="21">
        <v>19.11</v>
      </c>
      <c r="IB653" s="21" t="s">
        <v>615</v>
      </c>
      <c r="ID653" s="21">
        <v>4</v>
      </c>
      <c r="IE653" s="22" t="s">
        <v>42</v>
      </c>
      <c r="IF653" s="22"/>
      <c r="IG653" s="22"/>
      <c r="IH653" s="22"/>
      <c r="II653" s="22"/>
    </row>
    <row r="654" spans="1:243" s="21" customFormat="1" ht="28.5">
      <c r="A654" s="57">
        <v>19.12</v>
      </c>
      <c r="B654" s="75" t="s">
        <v>616</v>
      </c>
      <c r="C654" s="33"/>
      <c r="D654" s="76">
        <v>4</v>
      </c>
      <c r="E654" s="77" t="s">
        <v>42</v>
      </c>
      <c r="F654" s="58">
        <v>1353.75</v>
      </c>
      <c r="G654" s="43"/>
      <c r="H654" s="37"/>
      <c r="I654" s="38" t="s">
        <v>33</v>
      </c>
      <c r="J654" s="39">
        <f t="shared" si="44"/>
        <v>1</v>
      </c>
      <c r="K654" s="37" t="s">
        <v>34</v>
      </c>
      <c r="L654" s="37" t="s">
        <v>4</v>
      </c>
      <c r="M654" s="40"/>
      <c r="N654" s="49"/>
      <c r="O654" s="49"/>
      <c r="P654" s="50"/>
      <c r="Q654" s="49"/>
      <c r="R654" s="49"/>
      <c r="S654" s="50"/>
      <c r="T654" s="50"/>
      <c r="U654" s="50"/>
      <c r="V654" s="50"/>
      <c r="W654" s="50"/>
      <c r="X654" s="50"/>
      <c r="Y654" s="50"/>
      <c r="Z654" s="50"/>
      <c r="AA654" s="50"/>
      <c r="AB654" s="50"/>
      <c r="AC654" s="50"/>
      <c r="AD654" s="50"/>
      <c r="AE654" s="50"/>
      <c r="AF654" s="50"/>
      <c r="AG654" s="50"/>
      <c r="AH654" s="50"/>
      <c r="AI654" s="50"/>
      <c r="AJ654" s="50"/>
      <c r="AK654" s="50"/>
      <c r="AL654" s="50"/>
      <c r="AM654" s="50"/>
      <c r="AN654" s="50"/>
      <c r="AO654" s="50"/>
      <c r="AP654" s="50"/>
      <c r="AQ654" s="50"/>
      <c r="AR654" s="50"/>
      <c r="AS654" s="50"/>
      <c r="AT654" s="50"/>
      <c r="AU654" s="50"/>
      <c r="AV654" s="50"/>
      <c r="AW654" s="50"/>
      <c r="AX654" s="50"/>
      <c r="AY654" s="50"/>
      <c r="AZ654" s="50"/>
      <c r="BA654" s="52">
        <f t="shared" si="45"/>
        <v>5415</v>
      </c>
      <c r="BB654" s="51">
        <f t="shared" si="46"/>
        <v>5415</v>
      </c>
      <c r="BC654" s="56" t="str">
        <f t="shared" si="47"/>
        <v>INR  Five Thousand Four Hundred &amp; Fifteen  Only</v>
      </c>
      <c r="IA654" s="21">
        <v>19.12</v>
      </c>
      <c r="IB654" s="21" t="s">
        <v>616</v>
      </c>
      <c r="ID654" s="21">
        <v>4</v>
      </c>
      <c r="IE654" s="22" t="s">
        <v>42</v>
      </c>
      <c r="IF654" s="22"/>
      <c r="IG654" s="22"/>
      <c r="IH654" s="22"/>
      <c r="II654" s="22"/>
    </row>
    <row r="655" spans="1:243" s="21" customFormat="1" ht="18" customHeight="1">
      <c r="A655" s="57">
        <v>20</v>
      </c>
      <c r="B655" s="75" t="s">
        <v>617</v>
      </c>
      <c r="C655" s="33"/>
      <c r="D655" s="65"/>
      <c r="E655" s="65"/>
      <c r="F655" s="65"/>
      <c r="G655" s="65"/>
      <c r="H655" s="65"/>
      <c r="I655" s="65"/>
      <c r="J655" s="65"/>
      <c r="K655" s="65"/>
      <c r="L655" s="65"/>
      <c r="M655" s="65"/>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c r="AP655" s="66"/>
      <c r="AQ655" s="66"/>
      <c r="AR655" s="66"/>
      <c r="AS655" s="66"/>
      <c r="AT655" s="66"/>
      <c r="AU655" s="66"/>
      <c r="AV655" s="66"/>
      <c r="AW655" s="66"/>
      <c r="AX655" s="66"/>
      <c r="AY655" s="66"/>
      <c r="AZ655" s="66"/>
      <c r="BA655" s="66"/>
      <c r="BB655" s="66"/>
      <c r="BC655" s="66"/>
      <c r="IA655" s="21">
        <v>20</v>
      </c>
      <c r="IB655" s="79" t="s">
        <v>617</v>
      </c>
      <c r="IE655" s="22"/>
      <c r="IF655" s="22"/>
      <c r="IG655" s="22"/>
      <c r="IH655" s="22"/>
      <c r="II655" s="22"/>
    </row>
    <row r="656" spans="1:243" s="21" customFormat="1" ht="78.75" customHeight="1">
      <c r="A656" s="57">
        <v>20.01</v>
      </c>
      <c r="B656" s="75" t="s">
        <v>618</v>
      </c>
      <c r="C656" s="33"/>
      <c r="D656" s="76">
        <v>5</v>
      </c>
      <c r="E656" s="77" t="s">
        <v>685</v>
      </c>
      <c r="F656" s="58">
        <v>4985.93</v>
      </c>
      <c r="G656" s="43"/>
      <c r="H656" s="37"/>
      <c r="I656" s="38" t="s">
        <v>33</v>
      </c>
      <c r="J656" s="39">
        <f t="shared" si="44"/>
        <v>1</v>
      </c>
      <c r="K656" s="37" t="s">
        <v>34</v>
      </c>
      <c r="L656" s="37" t="s">
        <v>4</v>
      </c>
      <c r="M656" s="40"/>
      <c r="N656" s="49"/>
      <c r="O656" s="49"/>
      <c r="P656" s="50"/>
      <c r="Q656" s="49"/>
      <c r="R656" s="49"/>
      <c r="S656" s="50"/>
      <c r="T656" s="50"/>
      <c r="U656" s="50"/>
      <c r="V656" s="50"/>
      <c r="W656" s="50"/>
      <c r="X656" s="50"/>
      <c r="Y656" s="50"/>
      <c r="Z656" s="50"/>
      <c r="AA656" s="50"/>
      <c r="AB656" s="50"/>
      <c r="AC656" s="50"/>
      <c r="AD656" s="50"/>
      <c r="AE656" s="50"/>
      <c r="AF656" s="50"/>
      <c r="AG656" s="50"/>
      <c r="AH656" s="50"/>
      <c r="AI656" s="50"/>
      <c r="AJ656" s="50"/>
      <c r="AK656" s="50"/>
      <c r="AL656" s="50"/>
      <c r="AM656" s="50"/>
      <c r="AN656" s="50"/>
      <c r="AO656" s="50"/>
      <c r="AP656" s="50"/>
      <c r="AQ656" s="50"/>
      <c r="AR656" s="50"/>
      <c r="AS656" s="50"/>
      <c r="AT656" s="50"/>
      <c r="AU656" s="50"/>
      <c r="AV656" s="50"/>
      <c r="AW656" s="50"/>
      <c r="AX656" s="50"/>
      <c r="AY656" s="50"/>
      <c r="AZ656" s="50"/>
      <c r="BA656" s="52">
        <f t="shared" si="45"/>
        <v>24929.65</v>
      </c>
      <c r="BB656" s="51">
        <f t="shared" si="46"/>
        <v>24929.65</v>
      </c>
      <c r="BC656" s="56" t="str">
        <f t="shared" si="47"/>
        <v>INR  Twenty Four Thousand Nine Hundred &amp; Twenty Nine  and Paise Sixty Five Only</v>
      </c>
      <c r="IA656" s="21">
        <v>20.01</v>
      </c>
      <c r="IB656" s="79" t="s">
        <v>618</v>
      </c>
      <c r="ID656" s="21">
        <v>5</v>
      </c>
      <c r="IE656" s="22" t="s">
        <v>685</v>
      </c>
      <c r="IF656" s="22"/>
      <c r="IG656" s="22"/>
      <c r="IH656" s="22"/>
      <c r="II656" s="22"/>
    </row>
    <row r="657" spans="1:243" s="21" customFormat="1" ht="33" customHeight="1">
      <c r="A657" s="57">
        <v>20.02</v>
      </c>
      <c r="B657" s="75" t="s">
        <v>619</v>
      </c>
      <c r="C657" s="33"/>
      <c r="D657" s="76">
        <v>4</v>
      </c>
      <c r="E657" s="77" t="s">
        <v>686</v>
      </c>
      <c r="F657" s="58">
        <v>1396.01</v>
      </c>
      <c r="G657" s="43"/>
      <c r="H657" s="37"/>
      <c r="I657" s="38" t="s">
        <v>33</v>
      </c>
      <c r="J657" s="39">
        <f t="shared" si="44"/>
        <v>1</v>
      </c>
      <c r="K657" s="37" t="s">
        <v>34</v>
      </c>
      <c r="L657" s="37" t="s">
        <v>4</v>
      </c>
      <c r="M657" s="40"/>
      <c r="N657" s="49"/>
      <c r="O657" s="49"/>
      <c r="P657" s="50"/>
      <c r="Q657" s="49"/>
      <c r="R657" s="49"/>
      <c r="S657" s="50"/>
      <c r="T657" s="50"/>
      <c r="U657" s="50"/>
      <c r="V657" s="50"/>
      <c r="W657" s="50"/>
      <c r="X657" s="50"/>
      <c r="Y657" s="50"/>
      <c r="Z657" s="50"/>
      <c r="AA657" s="50"/>
      <c r="AB657" s="50"/>
      <c r="AC657" s="50"/>
      <c r="AD657" s="50"/>
      <c r="AE657" s="50"/>
      <c r="AF657" s="50"/>
      <c r="AG657" s="50"/>
      <c r="AH657" s="50"/>
      <c r="AI657" s="50"/>
      <c r="AJ657" s="50"/>
      <c r="AK657" s="50"/>
      <c r="AL657" s="50"/>
      <c r="AM657" s="50"/>
      <c r="AN657" s="50"/>
      <c r="AO657" s="50"/>
      <c r="AP657" s="50"/>
      <c r="AQ657" s="50"/>
      <c r="AR657" s="50"/>
      <c r="AS657" s="50"/>
      <c r="AT657" s="50"/>
      <c r="AU657" s="50"/>
      <c r="AV657" s="50"/>
      <c r="AW657" s="50"/>
      <c r="AX657" s="50"/>
      <c r="AY657" s="50"/>
      <c r="AZ657" s="50"/>
      <c r="BA657" s="52">
        <f t="shared" si="45"/>
        <v>5584.04</v>
      </c>
      <c r="BB657" s="51">
        <f t="shared" si="46"/>
        <v>5584.04</v>
      </c>
      <c r="BC657" s="56" t="str">
        <f t="shared" si="47"/>
        <v>INR  Five Thousand Five Hundred &amp; Eighty Four  and Paise Four Only</v>
      </c>
      <c r="IA657" s="21">
        <v>20.02</v>
      </c>
      <c r="IB657" s="79" t="s">
        <v>619</v>
      </c>
      <c r="ID657" s="21">
        <v>4</v>
      </c>
      <c r="IE657" s="22" t="s">
        <v>686</v>
      </c>
      <c r="IF657" s="22"/>
      <c r="IG657" s="22"/>
      <c r="IH657" s="22"/>
      <c r="II657" s="22"/>
    </row>
    <row r="658" spans="1:243" s="21" customFormat="1" ht="48" customHeight="1">
      <c r="A658" s="57">
        <v>20.03</v>
      </c>
      <c r="B658" s="75" t="s">
        <v>620</v>
      </c>
      <c r="C658" s="33"/>
      <c r="D658" s="76">
        <v>8</v>
      </c>
      <c r="E658" s="77" t="s">
        <v>686</v>
      </c>
      <c r="F658" s="58">
        <v>51.62</v>
      </c>
      <c r="G658" s="43"/>
      <c r="H658" s="37"/>
      <c r="I658" s="38" t="s">
        <v>33</v>
      </c>
      <c r="J658" s="39">
        <f t="shared" si="44"/>
        <v>1</v>
      </c>
      <c r="K658" s="37" t="s">
        <v>34</v>
      </c>
      <c r="L658" s="37" t="s">
        <v>4</v>
      </c>
      <c r="M658" s="40"/>
      <c r="N658" s="49"/>
      <c r="O658" s="49"/>
      <c r="P658" s="50"/>
      <c r="Q658" s="49"/>
      <c r="R658" s="49"/>
      <c r="S658" s="50"/>
      <c r="T658" s="50"/>
      <c r="U658" s="50"/>
      <c r="V658" s="50"/>
      <c r="W658" s="50"/>
      <c r="X658" s="50"/>
      <c r="Y658" s="50"/>
      <c r="Z658" s="50"/>
      <c r="AA658" s="50"/>
      <c r="AB658" s="50"/>
      <c r="AC658" s="50"/>
      <c r="AD658" s="50"/>
      <c r="AE658" s="50"/>
      <c r="AF658" s="50"/>
      <c r="AG658" s="50"/>
      <c r="AH658" s="50"/>
      <c r="AI658" s="50"/>
      <c r="AJ658" s="50"/>
      <c r="AK658" s="50"/>
      <c r="AL658" s="50"/>
      <c r="AM658" s="50"/>
      <c r="AN658" s="50"/>
      <c r="AO658" s="50"/>
      <c r="AP658" s="50"/>
      <c r="AQ658" s="50"/>
      <c r="AR658" s="50"/>
      <c r="AS658" s="50"/>
      <c r="AT658" s="50"/>
      <c r="AU658" s="50"/>
      <c r="AV658" s="50"/>
      <c r="AW658" s="50"/>
      <c r="AX658" s="50"/>
      <c r="AY658" s="50"/>
      <c r="AZ658" s="50"/>
      <c r="BA658" s="52">
        <f t="shared" si="45"/>
        <v>412.96</v>
      </c>
      <c r="BB658" s="51">
        <f t="shared" si="46"/>
        <v>412.96</v>
      </c>
      <c r="BC658" s="56" t="str">
        <f t="shared" si="47"/>
        <v>INR  Four Hundred &amp; Twelve  and Paise Ninety Six Only</v>
      </c>
      <c r="IA658" s="21">
        <v>20.03</v>
      </c>
      <c r="IB658" s="79" t="s">
        <v>620</v>
      </c>
      <c r="ID658" s="21">
        <v>8</v>
      </c>
      <c r="IE658" s="22" t="s">
        <v>686</v>
      </c>
      <c r="IF658" s="22"/>
      <c r="IG658" s="22"/>
      <c r="IH658" s="22"/>
      <c r="II658" s="22"/>
    </row>
    <row r="659" spans="1:243" s="21" customFormat="1" ht="43.5" customHeight="1">
      <c r="A659" s="57">
        <v>20.04</v>
      </c>
      <c r="B659" s="75" t="s">
        <v>621</v>
      </c>
      <c r="C659" s="33"/>
      <c r="D659" s="76">
        <v>12</v>
      </c>
      <c r="E659" s="77" t="s">
        <v>686</v>
      </c>
      <c r="F659" s="58">
        <v>195.31</v>
      </c>
      <c r="G659" s="43"/>
      <c r="H659" s="37"/>
      <c r="I659" s="38" t="s">
        <v>33</v>
      </c>
      <c r="J659" s="39">
        <f t="shared" si="44"/>
        <v>1</v>
      </c>
      <c r="K659" s="37" t="s">
        <v>34</v>
      </c>
      <c r="L659" s="37" t="s">
        <v>4</v>
      </c>
      <c r="M659" s="40"/>
      <c r="N659" s="49"/>
      <c r="O659" s="49"/>
      <c r="P659" s="50"/>
      <c r="Q659" s="49"/>
      <c r="R659" s="49"/>
      <c r="S659" s="50"/>
      <c r="T659" s="50"/>
      <c r="U659" s="50"/>
      <c r="V659" s="50"/>
      <c r="W659" s="50"/>
      <c r="X659" s="50"/>
      <c r="Y659" s="50"/>
      <c r="Z659" s="50"/>
      <c r="AA659" s="50"/>
      <c r="AB659" s="50"/>
      <c r="AC659" s="50"/>
      <c r="AD659" s="50"/>
      <c r="AE659" s="50"/>
      <c r="AF659" s="50"/>
      <c r="AG659" s="50"/>
      <c r="AH659" s="50"/>
      <c r="AI659" s="50"/>
      <c r="AJ659" s="50"/>
      <c r="AK659" s="50"/>
      <c r="AL659" s="50"/>
      <c r="AM659" s="50"/>
      <c r="AN659" s="50"/>
      <c r="AO659" s="50"/>
      <c r="AP659" s="50"/>
      <c r="AQ659" s="50"/>
      <c r="AR659" s="50"/>
      <c r="AS659" s="50"/>
      <c r="AT659" s="50"/>
      <c r="AU659" s="50"/>
      <c r="AV659" s="50"/>
      <c r="AW659" s="50"/>
      <c r="AX659" s="50"/>
      <c r="AY659" s="50"/>
      <c r="AZ659" s="50"/>
      <c r="BA659" s="52">
        <f t="shared" si="45"/>
        <v>2343.72</v>
      </c>
      <c r="BB659" s="51">
        <f t="shared" si="46"/>
        <v>2343.72</v>
      </c>
      <c r="BC659" s="56" t="str">
        <f t="shared" si="47"/>
        <v>INR  Two Thousand Three Hundred &amp; Forty Three  and Paise Seventy Two Only</v>
      </c>
      <c r="IA659" s="21">
        <v>20.04</v>
      </c>
      <c r="IB659" s="79" t="s">
        <v>621</v>
      </c>
      <c r="ID659" s="21">
        <v>12</v>
      </c>
      <c r="IE659" s="22" t="s">
        <v>686</v>
      </c>
      <c r="IF659" s="22"/>
      <c r="IG659" s="22"/>
      <c r="IH659" s="22"/>
      <c r="II659" s="22"/>
    </row>
    <row r="660" spans="1:243" s="21" customFormat="1" ht="95.25" customHeight="1">
      <c r="A660" s="57">
        <v>20.05</v>
      </c>
      <c r="B660" s="75" t="s">
        <v>622</v>
      </c>
      <c r="C660" s="33"/>
      <c r="D660" s="76">
        <v>2</v>
      </c>
      <c r="E660" s="77" t="s">
        <v>686</v>
      </c>
      <c r="F660" s="58">
        <v>8584.86</v>
      </c>
      <c r="G660" s="43"/>
      <c r="H660" s="37"/>
      <c r="I660" s="38" t="s">
        <v>33</v>
      </c>
      <c r="J660" s="39">
        <f t="shared" si="44"/>
        <v>1</v>
      </c>
      <c r="K660" s="37" t="s">
        <v>34</v>
      </c>
      <c r="L660" s="37" t="s">
        <v>4</v>
      </c>
      <c r="M660" s="40"/>
      <c r="N660" s="49"/>
      <c r="O660" s="49"/>
      <c r="P660" s="50"/>
      <c r="Q660" s="49"/>
      <c r="R660" s="49"/>
      <c r="S660" s="50"/>
      <c r="T660" s="50"/>
      <c r="U660" s="50"/>
      <c r="V660" s="50"/>
      <c r="W660" s="50"/>
      <c r="X660" s="50"/>
      <c r="Y660" s="50"/>
      <c r="Z660" s="50"/>
      <c r="AA660" s="50"/>
      <c r="AB660" s="50"/>
      <c r="AC660" s="50"/>
      <c r="AD660" s="50"/>
      <c r="AE660" s="50"/>
      <c r="AF660" s="50"/>
      <c r="AG660" s="50"/>
      <c r="AH660" s="50"/>
      <c r="AI660" s="50"/>
      <c r="AJ660" s="50"/>
      <c r="AK660" s="50"/>
      <c r="AL660" s="50"/>
      <c r="AM660" s="50"/>
      <c r="AN660" s="50"/>
      <c r="AO660" s="50"/>
      <c r="AP660" s="50"/>
      <c r="AQ660" s="50"/>
      <c r="AR660" s="50"/>
      <c r="AS660" s="50"/>
      <c r="AT660" s="50"/>
      <c r="AU660" s="50"/>
      <c r="AV660" s="50"/>
      <c r="AW660" s="50"/>
      <c r="AX660" s="50"/>
      <c r="AY660" s="50"/>
      <c r="AZ660" s="50"/>
      <c r="BA660" s="52">
        <f t="shared" si="45"/>
        <v>17169.72</v>
      </c>
      <c r="BB660" s="51">
        <f t="shared" si="46"/>
        <v>17169.72</v>
      </c>
      <c r="BC660" s="56" t="str">
        <f t="shared" si="47"/>
        <v>INR  Seventeen Thousand One Hundred &amp; Sixty Nine  and Paise Seventy Two Only</v>
      </c>
      <c r="IA660" s="21">
        <v>20.05</v>
      </c>
      <c r="IB660" s="79" t="s">
        <v>622</v>
      </c>
      <c r="ID660" s="21">
        <v>2</v>
      </c>
      <c r="IE660" s="22" t="s">
        <v>686</v>
      </c>
      <c r="IF660" s="22"/>
      <c r="IG660" s="22"/>
      <c r="IH660" s="22"/>
      <c r="II660" s="22"/>
    </row>
    <row r="661" spans="1:243" s="21" customFormat="1" ht="33" customHeight="1">
      <c r="A661" s="57">
        <v>20.06</v>
      </c>
      <c r="B661" s="75" t="s">
        <v>623</v>
      </c>
      <c r="C661" s="33"/>
      <c r="D661" s="76">
        <v>12</v>
      </c>
      <c r="E661" s="77" t="s">
        <v>686</v>
      </c>
      <c r="F661" s="58">
        <v>586.56</v>
      </c>
      <c r="G661" s="43"/>
      <c r="H661" s="37"/>
      <c r="I661" s="38" t="s">
        <v>33</v>
      </c>
      <c r="J661" s="39">
        <f t="shared" si="44"/>
        <v>1</v>
      </c>
      <c r="K661" s="37" t="s">
        <v>34</v>
      </c>
      <c r="L661" s="37" t="s">
        <v>4</v>
      </c>
      <c r="M661" s="40"/>
      <c r="N661" s="49"/>
      <c r="O661" s="49"/>
      <c r="P661" s="50"/>
      <c r="Q661" s="49"/>
      <c r="R661" s="49"/>
      <c r="S661" s="50"/>
      <c r="T661" s="50"/>
      <c r="U661" s="50"/>
      <c r="V661" s="50"/>
      <c r="W661" s="50"/>
      <c r="X661" s="50"/>
      <c r="Y661" s="50"/>
      <c r="Z661" s="50"/>
      <c r="AA661" s="50"/>
      <c r="AB661" s="50"/>
      <c r="AC661" s="50"/>
      <c r="AD661" s="50"/>
      <c r="AE661" s="50"/>
      <c r="AF661" s="50"/>
      <c r="AG661" s="50"/>
      <c r="AH661" s="50"/>
      <c r="AI661" s="50"/>
      <c r="AJ661" s="50"/>
      <c r="AK661" s="50"/>
      <c r="AL661" s="50"/>
      <c r="AM661" s="50"/>
      <c r="AN661" s="50"/>
      <c r="AO661" s="50"/>
      <c r="AP661" s="50"/>
      <c r="AQ661" s="50"/>
      <c r="AR661" s="50"/>
      <c r="AS661" s="50"/>
      <c r="AT661" s="50"/>
      <c r="AU661" s="50"/>
      <c r="AV661" s="50"/>
      <c r="AW661" s="50"/>
      <c r="AX661" s="50"/>
      <c r="AY661" s="50"/>
      <c r="AZ661" s="50"/>
      <c r="BA661" s="52">
        <f t="shared" si="45"/>
        <v>7038.72</v>
      </c>
      <c r="BB661" s="51">
        <f t="shared" si="46"/>
        <v>7038.72</v>
      </c>
      <c r="BC661" s="56" t="str">
        <f t="shared" si="47"/>
        <v>INR  Seven Thousand  &amp;Thirty Eight  and Paise Seventy Two Only</v>
      </c>
      <c r="IA661" s="21">
        <v>20.06</v>
      </c>
      <c r="IB661" s="79" t="s">
        <v>623</v>
      </c>
      <c r="ID661" s="21">
        <v>12</v>
      </c>
      <c r="IE661" s="22" t="s">
        <v>686</v>
      </c>
      <c r="IF661" s="22"/>
      <c r="IG661" s="22"/>
      <c r="IH661" s="22"/>
      <c r="II661" s="22"/>
    </row>
    <row r="662" spans="1:243" s="21" customFormat="1" ht="64.5" customHeight="1">
      <c r="A662" s="57">
        <v>20.07</v>
      </c>
      <c r="B662" s="75" t="s">
        <v>624</v>
      </c>
      <c r="C662" s="33"/>
      <c r="D662" s="76">
        <v>4</v>
      </c>
      <c r="E662" s="77" t="s">
        <v>686</v>
      </c>
      <c r="F662" s="58">
        <v>4461.35</v>
      </c>
      <c r="G662" s="43"/>
      <c r="H662" s="37"/>
      <c r="I662" s="38" t="s">
        <v>33</v>
      </c>
      <c r="J662" s="39">
        <f t="shared" si="44"/>
        <v>1</v>
      </c>
      <c r="K662" s="37" t="s">
        <v>34</v>
      </c>
      <c r="L662" s="37" t="s">
        <v>4</v>
      </c>
      <c r="M662" s="40"/>
      <c r="N662" s="49"/>
      <c r="O662" s="49"/>
      <c r="P662" s="50"/>
      <c r="Q662" s="49"/>
      <c r="R662" s="49"/>
      <c r="S662" s="50"/>
      <c r="T662" s="50"/>
      <c r="U662" s="50"/>
      <c r="V662" s="50"/>
      <c r="W662" s="50"/>
      <c r="X662" s="50"/>
      <c r="Y662" s="50"/>
      <c r="Z662" s="50"/>
      <c r="AA662" s="50"/>
      <c r="AB662" s="50"/>
      <c r="AC662" s="50"/>
      <c r="AD662" s="50"/>
      <c r="AE662" s="50"/>
      <c r="AF662" s="50"/>
      <c r="AG662" s="50"/>
      <c r="AH662" s="50"/>
      <c r="AI662" s="50"/>
      <c r="AJ662" s="50"/>
      <c r="AK662" s="50"/>
      <c r="AL662" s="50"/>
      <c r="AM662" s="50"/>
      <c r="AN662" s="50"/>
      <c r="AO662" s="50"/>
      <c r="AP662" s="50"/>
      <c r="AQ662" s="50"/>
      <c r="AR662" s="50"/>
      <c r="AS662" s="50"/>
      <c r="AT662" s="50"/>
      <c r="AU662" s="50"/>
      <c r="AV662" s="50"/>
      <c r="AW662" s="50"/>
      <c r="AX662" s="50"/>
      <c r="AY662" s="50"/>
      <c r="AZ662" s="50"/>
      <c r="BA662" s="52">
        <f t="shared" si="45"/>
        <v>17845.4</v>
      </c>
      <c r="BB662" s="51">
        <f t="shared" si="46"/>
        <v>17845.4</v>
      </c>
      <c r="BC662" s="56" t="str">
        <f t="shared" si="47"/>
        <v>INR  Seventeen Thousand Eight Hundred &amp; Forty Five  and Paise Forty Only</v>
      </c>
      <c r="IA662" s="21">
        <v>20.07</v>
      </c>
      <c r="IB662" s="79" t="s">
        <v>624</v>
      </c>
      <c r="ID662" s="21">
        <v>4</v>
      </c>
      <c r="IE662" s="22" t="s">
        <v>686</v>
      </c>
      <c r="IF662" s="22"/>
      <c r="IG662" s="22"/>
      <c r="IH662" s="22"/>
      <c r="II662" s="22"/>
    </row>
    <row r="663" spans="1:243" s="21" customFormat="1" ht="33" customHeight="1">
      <c r="A663" s="57">
        <v>20.08</v>
      </c>
      <c r="B663" s="75" t="s">
        <v>625</v>
      </c>
      <c r="C663" s="33"/>
      <c r="D663" s="76">
        <v>6</v>
      </c>
      <c r="E663" s="77" t="s">
        <v>686</v>
      </c>
      <c r="F663" s="58">
        <v>223.41</v>
      </c>
      <c r="G663" s="43"/>
      <c r="H663" s="37"/>
      <c r="I663" s="38" t="s">
        <v>33</v>
      </c>
      <c r="J663" s="39">
        <f t="shared" si="44"/>
        <v>1</v>
      </c>
      <c r="K663" s="37" t="s">
        <v>34</v>
      </c>
      <c r="L663" s="37" t="s">
        <v>4</v>
      </c>
      <c r="M663" s="40"/>
      <c r="N663" s="49"/>
      <c r="O663" s="49"/>
      <c r="P663" s="50"/>
      <c r="Q663" s="49"/>
      <c r="R663" s="49"/>
      <c r="S663" s="50"/>
      <c r="T663" s="50"/>
      <c r="U663" s="50"/>
      <c r="V663" s="50"/>
      <c r="W663" s="50"/>
      <c r="X663" s="50"/>
      <c r="Y663" s="50"/>
      <c r="Z663" s="50"/>
      <c r="AA663" s="50"/>
      <c r="AB663" s="50"/>
      <c r="AC663" s="50"/>
      <c r="AD663" s="50"/>
      <c r="AE663" s="50"/>
      <c r="AF663" s="50"/>
      <c r="AG663" s="50"/>
      <c r="AH663" s="50"/>
      <c r="AI663" s="50"/>
      <c r="AJ663" s="50"/>
      <c r="AK663" s="50"/>
      <c r="AL663" s="50"/>
      <c r="AM663" s="50"/>
      <c r="AN663" s="50"/>
      <c r="AO663" s="50"/>
      <c r="AP663" s="50"/>
      <c r="AQ663" s="50"/>
      <c r="AR663" s="50"/>
      <c r="AS663" s="50"/>
      <c r="AT663" s="50"/>
      <c r="AU663" s="50"/>
      <c r="AV663" s="50"/>
      <c r="AW663" s="50"/>
      <c r="AX663" s="50"/>
      <c r="AY663" s="50"/>
      <c r="AZ663" s="50"/>
      <c r="BA663" s="52">
        <f t="shared" si="45"/>
        <v>1340.46</v>
      </c>
      <c r="BB663" s="51">
        <f t="shared" si="46"/>
        <v>1340.46</v>
      </c>
      <c r="BC663" s="56" t="str">
        <f t="shared" si="47"/>
        <v>INR  One Thousand Three Hundred &amp; Forty  and Paise Forty Six Only</v>
      </c>
      <c r="IA663" s="21">
        <v>20.08</v>
      </c>
      <c r="IB663" s="79" t="s">
        <v>625</v>
      </c>
      <c r="ID663" s="21">
        <v>6</v>
      </c>
      <c r="IE663" s="22" t="s">
        <v>686</v>
      </c>
      <c r="IF663" s="22"/>
      <c r="IG663" s="22"/>
      <c r="IH663" s="22"/>
      <c r="II663" s="22"/>
    </row>
    <row r="664" spans="1:243" s="21" customFormat="1" ht="34.5" customHeight="1">
      <c r="A664" s="57">
        <v>20.09</v>
      </c>
      <c r="B664" s="75" t="s">
        <v>626</v>
      </c>
      <c r="C664" s="33"/>
      <c r="D664" s="76">
        <v>6</v>
      </c>
      <c r="E664" s="77" t="s">
        <v>686</v>
      </c>
      <c r="F664" s="58">
        <v>222.89</v>
      </c>
      <c r="G664" s="43"/>
      <c r="H664" s="37"/>
      <c r="I664" s="38" t="s">
        <v>33</v>
      </c>
      <c r="J664" s="39">
        <f t="shared" si="44"/>
        <v>1</v>
      </c>
      <c r="K664" s="37" t="s">
        <v>34</v>
      </c>
      <c r="L664" s="37" t="s">
        <v>4</v>
      </c>
      <c r="M664" s="40"/>
      <c r="N664" s="49"/>
      <c r="O664" s="49"/>
      <c r="P664" s="50"/>
      <c r="Q664" s="49"/>
      <c r="R664" s="49"/>
      <c r="S664" s="50"/>
      <c r="T664" s="50"/>
      <c r="U664" s="50"/>
      <c r="V664" s="50"/>
      <c r="W664" s="50"/>
      <c r="X664" s="50"/>
      <c r="Y664" s="50"/>
      <c r="Z664" s="50"/>
      <c r="AA664" s="50"/>
      <c r="AB664" s="50"/>
      <c r="AC664" s="50"/>
      <c r="AD664" s="50"/>
      <c r="AE664" s="50"/>
      <c r="AF664" s="50"/>
      <c r="AG664" s="50"/>
      <c r="AH664" s="50"/>
      <c r="AI664" s="50"/>
      <c r="AJ664" s="50"/>
      <c r="AK664" s="50"/>
      <c r="AL664" s="50"/>
      <c r="AM664" s="50"/>
      <c r="AN664" s="50"/>
      <c r="AO664" s="50"/>
      <c r="AP664" s="50"/>
      <c r="AQ664" s="50"/>
      <c r="AR664" s="50"/>
      <c r="AS664" s="50"/>
      <c r="AT664" s="50"/>
      <c r="AU664" s="50"/>
      <c r="AV664" s="50"/>
      <c r="AW664" s="50"/>
      <c r="AX664" s="50"/>
      <c r="AY664" s="50"/>
      <c r="AZ664" s="50"/>
      <c r="BA664" s="52">
        <f t="shared" si="45"/>
        <v>1337.34</v>
      </c>
      <c r="BB664" s="51">
        <f t="shared" si="46"/>
        <v>1337.34</v>
      </c>
      <c r="BC664" s="56" t="str">
        <f t="shared" si="47"/>
        <v>INR  One Thousand Three Hundred &amp; Thirty Seven  and Paise Thirty Four Only</v>
      </c>
      <c r="IA664" s="21">
        <v>20.09</v>
      </c>
      <c r="IB664" s="79" t="s">
        <v>626</v>
      </c>
      <c r="ID664" s="21">
        <v>6</v>
      </c>
      <c r="IE664" s="22" t="s">
        <v>686</v>
      </c>
      <c r="IF664" s="22"/>
      <c r="IG664" s="22"/>
      <c r="IH664" s="22"/>
      <c r="II664" s="22"/>
    </row>
    <row r="665" spans="1:243" s="21" customFormat="1" ht="31.5" customHeight="1">
      <c r="A665" s="59">
        <v>20.1</v>
      </c>
      <c r="B665" s="75" t="s">
        <v>627</v>
      </c>
      <c r="C665" s="33"/>
      <c r="D665" s="76">
        <v>6</v>
      </c>
      <c r="E665" s="77" t="s">
        <v>686</v>
      </c>
      <c r="F665" s="58">
        <v>186.97</v>
      </c>
      <c r="G665" s="43"/>
      <c r="H665" s="37"/>
      <c r="I665" s="38" t="s">
        <v>33</v>
      </c>
      <c r="J665" s="39">
        <f t="shared" si="44"/>
        <v>1</v>
      </c>
      <c r="K665" s="37" t="s">
        <v>34</v>
      </c>
      <c r="L665" s="37" t="s">
        <v>4</v>
      </c>
      <c r="M665" s="40"/>
      <c r="N665" s="49"/>
      <c r="O665" s="49"/>
      <c r="P665" s="50"/>
      <c r="Q665" s="49"/>
      <c r="R665" s="49"/>
      <c r="S665" s="50"/>
      <c r="T665" s="50"/>
      <c r="U665" s="50"/>
      <c r="V665" s="50"/>
      <c r="W665" s="50"/>
      <c r="X665" s="50"/>
      <c r="Y665" s="50"/>
      <c r="Z665" s="50"/>
      <c r="AA665" s="50"/>
      <c r="AB665" s="50"/>
      <c r="AC665" s="50"/>
      <c r="AD665" s="50"/>
      <c r="AE665" s="50"/>
      <c r="AF665" s="50"/>
      <c r="AG665" s="50"/>
      <c r="AH665" s="50"/>
      <c r="AI665" s="50"/>
      <c r="AJ665" s="50"/>
      <c r="AK665" s="50"/>
      <c r="AL665" s="50"/>
      <c r="AM665" s="50"/>
      <c r="AN665" s="50"/>
      <c r="AO665" s="50"/>
      <c r="AP665" s="50"/>
      <c r="AQ665" s="50"/>
      <c r="AR665" s="50"/>
      <c r="AS665" s="50"/>
      <c r="AT665" s="50"/>
      <c r="AU665" s="50"/>
      <c r="AV665" s="50"/>
      <c r="AW665" s="50"/>
      <c r="AX665" s="50"/>
      <c r="AY665" s="50"/>
      <c r="AZ665" s="50"/>
      <c r="BA665" s="52">
        <f t="shared" si="45"/>
        <v>1121.82</v>
      </c>
      <c r="BB665" s="51">
        <f t="shared" si="46"/>
        <v>1121.82</v>
      </c>
      <c r="BC665" s="56" t="str">
        <f t="shared" si="47"/>
        <v>INR  One Thousand One Hundred &amp; Twenty One  and Paise Eighty Two Only</v>
      </c>
      <c r="IA665" s="21">
        <v>20.1</v>
      </c>
      <c r="IB665" s="79" t="s">
        <v>627</v>
      </c>
      <c r="ID665" s="21">
        <v>6</v>
      </c>
      <c r="IE665" s="22" t="s">
        <v>686</v>
      </c>
      <c r="IF665" s="22"/>
      <c r="IG665" s="22"/>
      <c r="IH665" s="22"/>
      <c r="II665" s="22"/>
    </row>
    <row r="666" spans="1:243" s="21" customFormat="1" ht="31.5">
      <c r="A666" s="57">
        <v>20.11</v>
      </c>
      <c r="B666" s="75" t="s">
        <v>628</v>
      </c>
      <c r="C666" s="33"/>
      <c r="D666" s="76">
        <v>12</v>
      </c>
      <c r="E666" s="77" t="s">
        <v>686</v>
      </c>
      <c r="F666" s="58">
        <v>35.2</v>
      </c>
      <c r="G666" s="43"/>
      <c r="H666" s="37"/>
      <c r="I666" s="38" t="s">
        <v>33</v>
      </c>
      <c r="J666" s="39">
        <f t="shared" si="44"/>
        <v>1</v>
      </c>
      <c r="K666" s="37" t="s">
        <v>34</v>
      </c>
      <c r="L666" s="37" t="s">
        <v>4</v>
      </c>
      <c r="M666" s="40"/>
      <c r="N666" s="49"/>
      <c r="O666" s="49"/>
      <c r="P666" s="50"/>
      <c r="Q666" s="49"/>
      <c r="R666" s="49"/>
      <c r="S666" s="50"/>
      <c r="T666" s="50"/>
      <c r="U666" s="50"/>
      <c r="V666" s="50"/>
      <c r="W666" s="50"/>
      <c r="X666" s="50"/>
      <c r="Y666" s="50"/>
      <c r="Z666" s="50"/>
      <c r="AA666" s="50"/>
      <c r="AB666" s="50"/>
      <c r="AC666" s="50"/>
      <c r="AD666" s="50"/>
      <c r="AE666" s="50"/>
      <c r="AF666" s="50"/>
      <c r="AG666" s="50"/>
      <c r="AH666" s="50"/>
      <c r="AI666" s="50"/>
      <c r="AJ666" s="50"/>
      <c r="AK666" s="50"/>
      <c r="AL666" s="50"/>
      <c r="AM666" s="50"/>
      <c r="AN666" s="50"/>
      <c r="AO666" s="50"/>
      <c r="AP666" s="50"/>
      <c r="AQ666" s="50"/>
      <c r="AR666" s="50"/>
      <c r="AS666" s="50"/>
      <c r="AT666" s="50"/>
      <c r="AU666" s="50"/>
      <c r="AV666" s="50"/>
      <c r="AW666" s="50"/>
      <c r="AX666" s="50"/>
      <c r="AY666" s="50"/>
      <c r="AZ666" s="50"/>
      <c r="BA666" s="52">
        <f t="shared" si="45"/>
        <v>422.4</v>
      </c>
      <c r="BB666" s="51">
        <f t="shared" si="46"/>
        <v>422.4</v>
      </c>
      <c r="BC666" s="56" t="str">
        <f t="shared" si="47"/>
        <v>INR  Four Hundred &amp; Twenty Two  and Paise Forty Only</v>
      </c>
      <c r="IA666" s="21">
        <v>20.11</v>
      </c>
      <c r="IB666" s="21" t="s">
        <v>628</v>
      </c>
      <c r="ID666" s="21">
        <v>12</v>
      </c>
      <c r="IE666" s="22" t="s">
        <v>686</v>
      </c>
      <c r="IF666" s="22"/>
      <c r="IG666" s="22"/>
      <c r="IH666" s="22"/>
      <c r="II666" s="22"/>
    </row>
    <row r="667" spans="1:243" s="21" customFormat="1" ht="33" customHeight="1">
      <c r="A667" s="57">
        <v>20.12</v>
      </c>
      <c r="B667" s="75" t="s">
        <v>629</v>
      </c>
      <c r="C667" s="33"/>
      <c r="D667" s="76">
        <v>4</v>
      </c>
      <c r="E667" s="77" t="s">
        <v>686</v>
      </c>
      <c r="F667" s="58">
        <v>785.99</v>
      </c>
      <c r="G667" s="43"/>
      <c r="H667" s="37"/>
      <c r="I667" s="38" t="s">
        <v>33</v>
      </c>
      <c r="J667" s="39">
        <f t="shared" si="44"/>
        <v>1</v>
      </c>
      <c r="K667" s="37" t="s">
        <v>34</v>
      </c>
      <c r="L667" s="37" t="s">
        <v>4</v>
      </c>
      <c r="M667" s="40"/>
      <c r="N667" s="49"/>
      <c r="O667" s="49"/>
      <c r="P667" s="50"/>
      <c r="Q667" s="49"/>
      <c r="R667" s="49"/>
      <c r="S667" s="50"/>
      <c r="T667" s="50"/>
      <c r="U667" s="50"/>
      <c r="V667" s="50"/>
      <c r="W667" s="50"/>
      <c r="X667" s="50"/>
      <c r="Y667" s="50"/>
      <c r="Z667" s="50"/>
      <c r="AA667" s="50"/>
      <c r="AB667" s="50"/>
      <c r="AC667" s="50"/>
      <c r="AD667" s="50"/>
      <c r="AE667" s="50"/>
      <c r="AF667" s="50"/>
      <c r="AG667" s="50"/>
      <c r="AH667" s="50"/>
      <c r="AI667" s="50"/>
      <c r="AJ667" s="50"/>
      <c r="AK667" s="50"/>
      <c r="AL667" s="50"/>
      <c r="AM667" s="50"/>
      <c r="AN667" s="50"/>
      <c r="AO667" s="50"/>
      <c r="AP667" s="50"/>
      <c r="AQ667" s="50"/>
      <c r="AR667" s="50"/>
      <c r="AS667" s="50"/>
      <c r="AT667" s="50"/>
      <c r="AU667" s="50"/>
      <c r="AV667" s="50"/>
      <c r="AW667" s="50"/>
      <c r="AX667" s="50"/>
      <c r="AY667" s="50"/>
      <c r="AZ667" s="50"/>
      <c r="BA667" s="52">
        <f t="shared" si="45"/>
        <v>3143.96</v>
      </c>
      <c r="BB667" s="51">
        <f t="shared" si="46"/>
        <v>3143.96</v>
      </c>
      <c r="BC667" s="56" t="str">
        <f t="shared" si="47"/>
        <v>INR  Three Thousand One Hundred &amp; Forty Three  and Paise Ninety Six Only</v>
      </c>
      <c r="IA667" s="21">
        <v>20.12</v>
      </c>
      <c r="IB667" s="79" t="s">
        <v>629</v>
      </c>
      <c r="ID667" s="21">
        <v>4</v>
      </c>
      <c r="IE667" s="22" t="s">
        <v>686</v>
      </c>
      <c r="IF667" s="22"/>
      <c r="IG667" s="22"/>
      <c r="IH667" s="22"/>
      <c r="II667" s="22"/>
    </row>
    <row r="668" spans="1:243" s="21" customFormat="1" ht="33" customHeight="1">
      <c r="A668" s="59">
        <v>20.13</v>
      </c>
      <c r="B668" s="75" t="s">
        <v>630</v>
      </c>
      <c r="C668" s="33"/>
      <c r="D668" s="76">
        <v>6</v>
      </c>
      <c r="E668" s="77" t="s">
        <v>686</v>
      </c>
      <c r="F668" s="58">
        <v>387.13</v>
      </c>
      <c r="G668" s="43"/>
      <c r="H668" s="37"/>
      <c r="I668" s="38" t="s">
        <v>33</v>
      </c>
      <c r="J668" s="39">
        <f t="shared" si="44"/>
        <v>1</v>
      </c>
      <c r="K668" s="37" t="s">
        <v>34</v>
      </c>
      <c r="L668" s="37" t="s">
        <v>4</v>
      </c>
      <c r="M668" s="40"/>
      <c r="N668" s="49"/>
      <c r="O668" s="49"/>
      <c r="P668" s="50"/>
      <c r="Q668" s="49"/>
      <c r="R668" s="49"/>
      <c r="S668" s="50"/>
      <c r="T668" s="50"/>
      <c r="U668" s="50"/>
      <c r="V668" s="50"/>
      <c r="W668" s="50"/>
      <c r="X668" s="50"/>
      <c r="Y668" s="50"/>
      <c r="Z668" s="50"/>
      <c r="AA668" s="50"/>
      <c r="AB668" s="50"/>
      <c r="AC668" s="50"/>
      <c r="AD668" s="50"/>
      <c r="AE668" s="50"/>
      <c r="AF668" s="50"/>
      <c r="AG668" s="50"/>
      <c r="AH668" s="50"/>
      <c r="AI668" s="50"/>
      <c r="AJ668" s="50"/>
      <c r="AK668" s="50"/>
      <c r="AL668" s="50"/>
      <c r="AM668" s="50"/>
      <c r="AN668" s="50"/>
      <c r="AO668" s="50"/>
      <c r="AP668" s="50"/>
      <c r="AQ668" s="50"/>
      <c r="AR668" s="50"/>
      <c r="AS668" s="50"/>
      <c r="AT668" s="50"/>
      <c r="AU668" s="50"/>
      <c r="AV668" s="50"/>
      <c r="AW668" s="50"/>
      <c r="AX668" s="50"/>
      <c r="AY668" s="50"/>
      <c r="AZ668" s="50"/>
      <c r="BA668" s="52">
        <f t="shared" si="45"/>
        <v>2322.78</v>
      </c>
      <c r="BB668" s="51">
        <f t="shared" si="46"/>
        <v>2322.78</v>
      </c>
      <c r="BC668" s="56" t="str">
        <f t="shared" si="47"/>
        <v>INR  Two Thousand Three Hundred &amp; Twenty Two  and Paise Seventy Eight Only</v>
      </c>
      <c r="IA668" s="21">
        <v>20.13</v>
      </c>
      <c r="IB668" s="79" t="s">
        <v>630</v>
      </c>
      <c r="ID668" s="21">
        <v>6</v>
      </c>
      <c r="IE668" s="22" t="s">
        <v>686</v>
      </c>
      <c r="IF668" s="22"/>
      <c r="IG668" s="22"/>
      <c r="IH668" s="22"/>
      <c r="II668" s="22"/>
    </row>
    <row r="669" spans="1:243" s="21" customFormat="1" ht="65.25" customHeight="1">
      <c r="A669" s="57">
        <v>20.14</v>
      </c>
      <c r="B669" s="75" t="s">
        <v>631</v>
      </c>
      <c r="C669" s="33"/>
      <c r="D669" s="76">
        <v>6</v>
      </c>
      <c r="E669" s="77" t="s">
        <v>686</v>
      </c>
      <c r="F669" s="58">
        <v>2639.5</v>
      </c>
      <c r="G669" s="43"/>
      <c r="H669" s="37"/>
      <c r="I669" s="38" t="s">
        <v>33</v>
      </c>
      <c r="J669" s="39">
        <f t="shared" si="44"/>
        <v>1</v>
      </c>
      <c r="K669" s="37" t="s">
        <v>34</v>
      </c>
      <c r="L669" s="37" t="s">
        <v>4</v>
      </c>
      <c r="M669" s="40"/>
      <c r="N669" s="49"/>
      <c r="O669" s="49"/>
      <c r="P669" s="50"/>
      <c r="Q669" s="49"/>
      <c r="R669" s="49"/>
      <c r="S669" s="50"/>
      <c r="T669" s="50"/>
      <c r="U669" s="50"/>
      <c r="V669" s="50"/>
      <c r="W669" s="50"/>
      <c r="X669" s="50"/>
      <c r="Y669" s="50"/>
      <c r="Z669" s="50"/>
      <c r="AA669" s="50"/>
      <c r="AB669" s="50"/>
      <c r="AC669" s="50"/>
      <c r="AD669" s="50"/>
      <c r="AE669" s="50"/>
      <c r="AF669" s="50"/>
      <c r="AG669" s="50"/>
      <c r="AH669" s="50"/>
      <c r="AI669" s="50"/>
      <c r="AJ669" s="50"/>
      <c r="AK669" s="50"/>
      <c r="AL669" s="50"/>
      <c r="AM669" s="50"/>
      <c r="AN669" s="50"/>
      <c r="AO669" s="50"/>
      <c r="AP669" s="50"/>
      <c r="AQ669" s="50"/>
      <c r="AR669" s="50"/>
      <c r="AS669" s="50"/>
      <c r="AT669" s="50"/>
      <c r="AU669" s="50"/>
      <c r="AV669" s="50"/>
      <c r="AW669" s="50"/>
      <c r="AX669" s="50"/>
      <c r="AY669" s="50"/>
      <c r="AZ669" s="50"/>
      <c r="BA669" s="52">
        <f t="shared" si="45"/>
        <v>15837</v>
      </c>
      <c r="BB669" s="51">
        <f t="shared" si="46"/>
        <v>15837</v>
      </c>
      <c r="BC669" s="56" t="str">
        <f t="shared" si="47"/>
        <v>INR  Fifteen Thousand Eight Hundred &amp; Thirty Seven  Only</v>
      </c>
      <c r="IA669" s="21">
        <v>20.14</v>
      </c>
      <c r="IB669" s="79" t="s">
        <v>631</v>
      </c>
      <c r="ID669" s="21">
        <v>6</v>
      </c>
      <c r="IE669" s="22" t="s">
        <v>686</v>
      </c>
      <c r="IF669" s="22"/>
      <c r="IG669" s="22"/>
      <c r="IH669" s="22"/>
      <c r="II669" s="22"/>
    </row>
    <row r="670" spans="1:243" s="21" customFormat="1" ht="126.75" customHeight="1">
      <c r="A670" s="57">
        <v>20.15</v>
      </c>
      <c r="B670" s="75" t="s">
        <v>632</v>
      </c>
      <c r="C670" s="33"/>
      <c r="D670" s="76">
        <v>12</v>
      </c>
      <c r="E670" s="77" t="s">
        <v>687</v>
      </c>
      <c r="F670" s="58">
        <v>3267.12</v>
      </c>
      <c r="G670" s="43"/>
      <c r="H670" s="37"/>
      <c r="I670" s="38" t="s">
        <v>33</v>
      </c>
      <c r="J670" s="39">
        <f t="shared" si="44"/>
        <v>1</v>
      </c>
      <c r="K670" s="37" t="s">
        <v>34</v>
      </c>
      <c r="L670" s="37" t="s">
        <v>4</v>
      </c>
      <c r="M670" s="40"/>
      <c r="N670" s="49"/>
      <c r="O670" s="49"/>
      <c r="P670" s="50"/>
      <c r="Q670" s="49"/>
      <c r="R670" s="49"/>
      <c r="S670" s="50"/>
      <c r="T670" s="50"/>
      <c r="U670" s="50"/>
      <c r="V670" s="50"/>
      <c r="W670" s="50"/>
      <c r="X670" s="50"/>
      <c r="Y670" s="50"/>
      <c r="Z670" s="50"/>
      <c r="AA670" s="50"/>
      <c r="AB670" s="50"/>
      <c r="AC670" s="50"/>
      <c r="AD670" s="50"/>
      <c r="AE670" s="50"/>
      <c r="AF670" s="50"/>
      <c r="AG670" s="50"/>
      <c r="AH670" s="50"/>
      <c r="AI670" s="50"/>
      <c r="AJ670" s="50"/>
      <c r="AK670" s="50"/>
      <c r="AL670" s="50"/>
      <c r="AM670" s="50"/>
      <c r="AN670" s="50"/>
      <c r="AO670" s="50"/>
      <c r="AP670" s="50"/>
      <c r="AQ670" s="50"/>
      <c r="AR670" s="50"/>
      <c r="AS670" s="50"/>
      <c r="AT670" s="50"/>
      <c r="AU670" s="50"/>
      <c r="AV670" s="50"/>
      <c r="AW670" s="50"/>
      <c r="AX670" s="50"/>
      <c r="AY670" s="50"/>
      <c r="AZ670" s="50"/>
      <c r="BA670" s="52">
        <f t="shared" si="45"/>
        <v>39205.44</v>
      </c>
      <c r="BB670" s="51">
        <f t="shared" si="46"/>
        <v>39205.44</v>
      </c>
      <c r="BC670" s="56" t="str">
        <f t="shared" si="47"/>
        <v>INR  Thirty Nine Thousand Two Hundred &amp; Five  and Paise Forty Four Only</v>
      </c>
      <c r="IA670" s="21">
        <v>20.15</v>
      </c>
      <c r="IB670" s="79" t="s">
        <v>632</v>
      </c>
      <c r="ID670" s="21">
        <v>12</v>
      </c>
      <c r="IE670" s="22" t="s">
        <v>687</v>
      </c>
      <c r="IF670" s="22"/>
      <c r="IG670" s="22"/>
      <c r="IH670" s="22"/>
      <c r="II670" s="22"/>
    </row>
    <row r="671" spans="1:243" s="21" customFormat="1" ht="30" customHeight="1">
      <c r="A671" s="59">
        <v>20.16</v>
      </c>
      <c r="B671" s="75" t="s">
        <v>633</v>
      </c>
      <c r="C671" s="33"/>
      <c r="D671" s="76">
        <v>3</v>
      </c>
      <c r="E671" s="77" t="s">
        <v>687</v>
      </c>
      <c r="F671" s="58">
        <v>977.64</v>
      </c>
      <c r="G671" s="43"/>
      <c r="H671" s="37"/>
      <c r="I671" s="38" t="s">
        <v>33</v>
      </c>
      <c r="J671" s="39">
        <f t="shared" si="44"/>
        <v>1</v>
      </c>
      <c r="K671" s="37" t="s">
        <v>34</v>
      </c>
      <c r="L671" s="37" t="s">
        <v>4</v>
      </c>
      <c r="M671" s="40"/>
      <c r="N671" s="49"/>
      <c r="O671" s="49"/>
      <c r="P671" s="50"/>
      <c r="Q671" s="49"/>
      <c r="R671" s="49"/>
      <c r="S671" s="50"/>
      <c r="T671" s="50"/>
      <c r="U671" s="50"/>
      <c r="V671" s="50"/>
      <c r="W671" s="50"/>
      <c r="X671" s="50"/>
      <c r="Y671" s="50"/>
      <c r="Z671" s="50"/>
      <c r="AA671" s="50"/>
      <c r="AB671" s="50"/>
      <c r="AC671" s="50"/>
      <c r="AD671" s="50"/>
      <c r="AE671" s="50"/>
      <c r="AF671" s="50"/>
      <c r="AG671" s="50"/>
      <c r="AH671" s="50"/>
      <c r="AI671" s="50"/>
      <c r="AJ671" s="50"/>
      <c r="AK671" s="50"/>
      <c r="AL671" s="50"/>
      <c r="AM671" s="50"/>
      <c r="AN671" s="50"/>
      <c r="AO671" s="50"/>
      <c r="AP671" s="50"/>
      <c r="AQ671" s="50"/>
      <c r="AR671" s="50"/>
      <c r="AS671" s="50"/>
      <c r="AT671" s="50"/>
      <c r="AU671" s="50"/>
      <c r="AV671" s="50"/>
      <c r="AW671" s="50"/>
      <c r="AX671" s="50"/>
      <c r="AY671" s="50"/>
      <c r="AZ671" s="50"/>
      <c r="BA671" s="52">
        <f t="shared" si="45"/>
        <v>2932.92</v>
      </c>
      <c r="BB671" s="51">
        <f t="shared" si="46"/>
        <v>2932.92</v>
      </c>
      <c r="BC671" s="56" t="str">
        <f t="shared" si="47"/>
        <v>INR  Two Thousand Nine Hundred &amp; Thirty Two  and Paise Ninety Two Only</v>
      </c>
      <c r="IA671" s="21">
        <v>20.16</v>
      </c>
      <c r="IB671" s="79" t="s">
        <v>633</v>
      </c>
      <c r="ID671" s="21">
        <v>3</v>
      </c>
      <c r="IE671" s="22" t="s">
        <v>687</v>
      </c>
      <c r="IF671" s="22"/>
      <c r="IG671" s="22"/>
      <c r="IH671" s="22"/>
      <c r="II671" s="22"/>
    </row>
    <row r="672" spans="1:243" s="21" customFormat="1" ht="32.25" customHeight="1">
      <c r="A672" s="57">
        <v>20.17</v>
      </c>
      <c r="B672" s="75" t="s">
        <v>634</v>
      </c>
      <c r="C672" s="33"/>
      <c r="D672" s="76">
        <v>24</v>
      </c>
      <c r="E672" s="77" t="s">
        <v>686</v>
      </c>
      <c r="F672" s="58">
        <v>29.33</v>
      </c>
      <c r="G672" s="43"/>
      <c r="H672" s="37"/>
      <c r="I672" s="38" t="s">
        <v>33</v>
      </c>
      <c r="J672" s="39">
        <f t="shared" si="44"/>
        <v>1</v>
      </c>
      <c r="K672" s="37" t="s">
        <v>34</v>
      </c>
      <c r="L672" s="37" t="s">
        <v>4</v>
      </c>
      <c r="M672" s="40"/>
      <c r="N672" s="49"/>
      <c r="O672" s="49"/>
      <c r="P672" s="50"/>
      <c r="Q672" s="49"/>
      <c r="R672" s="49"/>
      <c r="S672" s="50"/>
      <c r="T672" s="50"/>
      <c r="U672" s="50"/>
      <c r="V672" s="50"/>
      <c r="W672" s="50"/>
      <c r="X672" s="50"/>
      <c r="Y672" s="50"/>
      <c r="Z672" s="50"/>
      <c r="AA672" s="50"/>
      <c r="AB672" s="50"/>
      <c r="AC672" s="50"/>
      <c r="AD672" s="50"/>
      <c r="AE672" s="50"/>
      <c r="AF672" s="50"/>
      <c r="AG672" s="50"/>
      <c r="AH672" s="50"/>
      <c r="AI672" s="50"/>
      <c r="AJ672" s="50"/>
      <c r="AK672" s="50"/>
      <c r="AL672" s="50"/>
      <c r="AM672" s="50"/>
      <c r="AN672" s="50"/>
      <c r="AO672" s="50"/>
      <c r="AP672" s="50"/>
      <c r="AQ672" s="50"/>
      <c r="AR672" s="50"/>
      <c r="AS672" s="50"/>
      <c r="AT672" s="50"/>
      <c r="AU672" s="50"/>
      <c r="AV672" s="50"/>
      <c r="AW672" s="50"/>
      <c r="AX672" s="50"/>
      <c r="AY672" s="50"/>
      <c r="AZ672" s="50"/>
      <c r="BA672" s="52">
        <f t="shared" si="45"/>
        <v>703.92</v>
      </c>
      <c r="BB672" s="51">
        <f t="shared" si="46"/>
        <v>703.92</v>
      </c>
      <c r="BC672" s="56" t="str">
        <f t="shared" si="47"/>
        <v>INR  Seven Hundred &amp; Three  and Paise Ninety Two Only</v>
      </c>
      <c r="IA672" s="21">
        <v>20.17</v>
      </c>
      <c r="IB672" s="79" t="s">
        <v>634</v>
      </c>
      <c r="ID672" s="21">
        <v>24</v>
      </c>
      <c r="IE672" s="22" t="s">
        <v>686</v>
      </c>
      <c r="IF672" s="22"/>
      <c r="IG672" s="22"/>
      <c r="IH672" s="22"/>
      <c r="II672" s="22"/>
    </row>
    <row r="673" spans="1:243" s="21" customFormat="1" ht="47.25" customHeight="1">
      <c r="A673" s="57">
        <v>20.18</v>
      </c>
      <c r="B673" s="75" t="s">
        <v>635</v>
      </c>
      <c r="C673" s="33"/>
      <c r="D673" s="76">
        <v>6</v>
      </c>
      <c r="E673" s="77" t="s">
        <v>686</v>
      </c>
      <c r="F673" s="58">
        <v>457.52</v>
      </c>
      <c r="G673" s="43"/>
      <c r="H673" s="37"/>
      <c r="I673" s="38" t="s">
        <v>33</v>
      </c>
      <c r="J673" s="39">
        <f t="shared" si="44"/>
        <v>1</v>
      </c>
      <c r="K673" s="37" t="s">
        <v>34</v>
      </c>
      <c r="L673" s="37" t="s">
        <v>4</v>
      </c>
      <c r="M673" s="40"/>
      <c r="N673" s="49"/>
      <c r="O673" s="49"/>
      <c r="P673" s="50"/>
      <c r="Q673" s="49"/>
      <c r="R673" s="49"/>
      <c r="S673" s="50"/>
      <c r="T673" s="50"/>
      <c r="U673" s="50"/>
      <c r="V673" s="50"/>
      <c r="W673" s="50"/>
      <c r="X673" s="50"/>
      <c r="Y673" s="50"/>
      <c r="Z673" s="50"/>
      <c r="AA673" s="50"/>
      <c r="AB673" s="50"/>
      <c r="AC673" s="50"/>
      <c r="AD673" s="50"/>
      <c r="AE673" s="50"/>
      <c r="AF673" s="50"/>
      <c r="AG673" s="50"/>
      <c r="AH673" s="50"/>
      <c r="AI673" s="50"/>
      <c r="AJ673" s="50"/>
      <c r="AK673" s="50"/>
      <c r="AL673" s="50"/>
      <c r="AM673" s="50"/>
      <c r="AN673" s="50"/>
      <c r="AO673" s="50"/>
      <c r="AP673" s="50"/>
      <c r="AQ673" s="50"/>
      <c r="AR673" s="50"/>
      <c r="AS673" s="50"/>
      <c r="AT673" s="50"/>
      <c r="AU673" s="50"/>
      <c r="AV673" s="50"/>
      <c r="AW673" s="50"/>
      <c r="AX673" s="50"/>
      <c r="AY673" s="50"/>
      <c r="AZ673" s="50"/>
      <c r="BA673" s="52">
        <f t="shared" si="45"/>
        <v>2745.12</v>
      </c>
      <c r="BB673" s="51">
        <f t="shared" si="46"/>
        <v>2745.12</v>
      </c>
      <c r="BC673" s="56" t="str">
        <f t="shared" si="47"/>
        <v>INR  Two Thousand Seven Hundred &amp; Forty Five  and Paise Twelve Only</v>
      </c>
      <c r="IA673" s="21">
        <v>20.18</v>
      </c>
      <c r="IB673" s="79" t="s">
        <v>635</v>
      </c>
      <c r="ID673" s="21">
        <v>6</v>
      </c>
      <c r="IE673" s="22" t="s">
        <v>686</v>
      </c>
      <c r="IF673" s="22"/>
      <c r="IG673" s="22"/>
      <c r="IH673" s="22"/>
      <c r="II673" s="22"/>
    </row>
    <row r="674" spans="1:243" s="21" customFormat="1" ht="93.75" customHeight="1">
      <c r="A674" s="59">
        <v>20.19</v>
      </c>
      <c r="B674" s="75" t="s">
        <v>636</v>
      </c>
      <c r="C674" s="33"/>
      <c r="D674" s="76">
        <v>2</v>
      </c>
      <c r="E674" s="77" t="s">
        <v>687</v>
      </c>
      <c r="F674" s="58">
        <v>1736.88</v>
      </c>
      <c r="G674" s="43"/>
      <c r="H674" s="37"/>
      <c r="I674" s="38" t="s">
        <v>33</v>
      </c>
      <c r="J674" s="39">
        <f t="shared" si="44"/>
        <v>1</v>
      </c>
      <c r="K674" s="37" t="s">
        <v>34</v>
      </c>
      <c r="L674" s="37" t="s">
        <v>4</v>
      </c>
      <c r="M674" s="40"/>
      <c r="N674" s="49"/>
      <c r="O674" s="49"/>
      <c r="P674" s="50"/>
      <c r="Q674" s="49"/>
      <c r="R674" s="49"/>
      <c r="S674" s="50"/>
      <c r="T674" s="50"/>
      <c r="U674" s="50"/>
      <c r="V674" s="50"/>
      <c r="W674" s="50"/>
      <c r="X674" s="50"/>
      <c r="Y674" s="50"/>
      <c r="Z674" s="50"/>
      <c r="AA674" s="50"/>
      <c r="AB674" s="50"/>
      <c r="AC674" s="50"/>
      <c r="AD674" s="50"/>
      <c r="AE674" s="50"/>
      <c r="AF674" s="50"/>
      <c r="AG674" s="50"/>
      <c r="AH674" s="50"/>
      <c r="AI674" s="50"/>
      <c r="AJ674" s="50"/>
      <c r="AK674" s="50"/>
      <c r="AL674" s="50"/>
      <c r="AM674" s="50"/>
      <c r="AN674" s="50"/>
      <c r="AO674" s="50"/>
      <c r="AP674" s="50"/>
      <c r="AQ674" s="50"/>
      <c r="AR674" s="50"/>
      <c r="AS674" s="50"/>
      <c r="AT674" s="50"/>
      <c r="AU674" s="50"/>
      <c r="AV674" s="50"/>
      <c r="AW674" s="50"/>
      <c r="AX674" s="50"/>
      <c r="AY674" s="50"/>
      <c r="AZ674" s="50"/>
      <c r="BA674" s="52">
        <f t="shared" si="45"/>
        <v>3473.76</v>
      </c>
      <c r="BB674" s="51">
        <f t="shared" si="46"/>
        <v>3473.76</v>
      </c>
      <c r="BC674" s="56" t="str">
        <f t="shared" si="47"/>
        <v>INR  Three Thousand Four Hundred &amp; Seventy Three  and Paise Seventy Six Only</v>
      </c>
      <c r="IA674" s="21">
        <v>20.19</v>
      </c>
      <c r="IB674" s="79" t="s">
        <v>636</v>
      </c>
      <c r="ID674" s="21">
        <v>2</v>
      </c>
      <c r="IE674" s="22" t="s">
        <v>687</v>
      </c>
      <c r="IF674" s="22"/>
      <c r="IG674" s="22"/>
      <c r="IH674" s="22"/>
      <c r="II674" s="22"/>
    </row>
    <row r="675" spans="1:243" s="21" customFormat="1" ht="49.5" customHeight="1">
      <c r="A675" s="59">
        <v>20.2</v>
      </c>
      <c r="B675" s="75" t="s">
        <v>637</v>
      </c>
      <c r="C675" s="33"/>
      <c r="D675" s="76">
        <v>6</v>
      </c>
      <c r="E675" s="77" t="s">
        <v>686</v>
      </c>
      <c r="F675" s="58">
        <v>39.46</v>
      </c>
      <c r="G675" s="43"/>
      <c r="H675" s="37"/>
      <c r="I675" s="38" t="s">
        <v>33</v>
      </c>
      <c r="J675" s="39">
        <f t="shared" si="44"/>
        <v>1</v>
      </c>
      <c r="K675" s="37" t="s">
        <v>34</v>
      </c>
      <c r="L675" s="37" t="s">
        <v>4</v>
      </c>
      <c r="M675" s="40"/>
      <c r="N675" s="49"/>
      <c r="O675" s="49"/>
      <c r="P675" s="50"/>
      <c r="Q675" s="49"/>
      <c r="R675" s="49"/>
      <c r="S675" s="50"/>
      <c r="T675" s="50"/>
      <c r="U675" s="50"/>
      <c r="V675" s="50"/>
      <c r="W675" s="50"/>
      <c r="X675" s="50"/>
      <c r="Y675" s="50"/>
      <c r="Z675" s="50"/>
      <c r="AA675" s="50"/>
      <c r="AB675" s="50"/>
      <c r="AC675" s="50"/>
      <c r="AD675" s="50"/>
      <c r="AE675" s="50"/>
      <c r="AF675" s="50"/>
      <c r="AG675" s="50"/>
      <c r="AH675" s="50"/>
      <c r="AI675" s="50"/>
      <c r="AJ675" s="50"/>
      <c r="AK675" s="50"/>
      <c r="AL675" s="50"/>
      <c r="AM675" s="50"/>
      <c r="AN675" s="50"/>
      <c r="AO675" s="50"/>
      <c r="AP675" s="50"/>
      <c r="AQ675" s="50"/>
      <c r="AR675" s="50"/>
      <c r="AS675" s="50"/>
      <c r="AT675" s="50"/>
      <c r="AU675" s="50"/>
      <c r="AV675" s="50"/>
      <c r="AW675" s="50"/>
      <c r="AX675" s="50"/>
      <c r="AY675" s="50"/>
      <c r="AZ675" s="50"/>
      <c r="BA675" s="52">
        <f t="shared" si="45"/>
        <v>236.76</v>
      </c>
      <c r="BB675" s="51">
        <f t="shared" si="46"/>
        <v>236.76</v>
      </c>
      <c r="BC675" s="56" t="str">
        <f t="shared" si="47"/>
        <v>INR  Two Hundred &amp; Thirty Six  and Paise Seventy Six Only</v>
      </c>
      <c r="IA675" s="21">
        <v>20.2</v>
      </c>
      <c r="IB675" s="79" t="s">
        <v>637</v>
      </c>
      <c r="ID675" s="21">
        <v>6</v>
      </c>
      <c r="IE675" s="22" t="s">
        <v>686</v>
      </c>
      <c r="IF675" s="22"/>
      <c r="IG675" s="22"/>
      <c r="IH675" s="22"/>
      <c r="II675" s="22"/>
    </row>
    <row r="676" spans="1:243" s="21" customFormat="1" ht="49.5" customHeight="1">
      <c r="A676" s="57">
        <v>20.21</v>
      </c>
      <c r="B676" s="75" t="s">
        <v>638</v>
      </c>
      <c r="C676" s="33"/>
      <c r="D676" s="76">
        <v>18</v>
      </c>
      <c r="E676" s="77" t="s">
        <v>688</v>
      </c>
      <c r="F676" s="58">
        <v>8.77</v>
      </c>
      <c r="G676" s="43"/>
      <c r="H676" s="37"/>
      <c r="I676" s="38" t="s">
        <v>33</v>
      </c>
      <c r="J676" s="39">
        <f t="shared" si="44"/>
        <v>1</v>
      </c>
      <c r="K676" s="37" t="s">
        <v>34</v>
      </c>
      <c r="L676" s="37" t="s">
        <v>4</v>
      </c>
      <c r="M676" s="40"/>
      <c r="N676" s="49"/>
      <c r="O676" s="49"/>
      <c r="P676" s="50"/>
      <c r="Q676" s="49"/>
      <c r="R676" s="49"/>
      <c r="S676" s="50"/>
      <c r="T676" s="50"/>
      <c r="U676" s="50"/>
      <c r="V676" s="50"/>
      <c r="W676" s="50"/>
      <c r="X676" s="50"/>
      <c r="Y676" s="50"/>
      <c r="Z676" s="50"/>
      <c r="AA676" s="50"/>
      <c r="AB676" s="50"/>
      <c r="AC676" s="50"/>
      <c r="AD676" s="50"/>
      <c r="AE676" s="50"/>
      <c r="AF676" s="50"/>
      <c r="AG676" s="50"/>
      <c r="AH676" s="50"/>
      <c r="AI676" s="50"/>
      <c r="AJ676" s="50"/>
      <c r="AK676" s="50"/>
      <c r="AL676" s="50"/>
      <c r="AM676" s="50"/>
      <c r="AN676" s="50"/>
      <c r="AO676" s="50"/>
      <c r="AP676" s="50"/>
      <c r="AQ676" s="50"/>
      <c r="AR676" s="50"/>
      <c r="AS676" s="50"/>
      <c r="AT676" s="50"/>
      <c r="AU676" s="50"/>
      <c r="AV676" s="50"/>
      <c r="AW676" s="50"/>
      <c r="AX676" s="50"/>
      <c r="AY676" s="50"/>
      <c r="AZ676" s="50"/>
      <c r="BA676" s="52">
        <f t="shared" si="45"/>
        <v>157.86</v>
      </c>
      <c r="BB676" s="51">
        <f t="shared" si="46"/>
        <v>157.86</v>
      </c>
      <c r="BC676" s="56" t="str">
        <f t="shared" si="47"/>
        <v>INR  One Hundred &amp; Fifty Seven  and Paise Eighty Six Only</v>
      </c>
      <c r="IA676" s="21">
        <v>20.21</v>
      </c>
      <c r="IB676" s="79" t="s">
        <v>638</v>
      </c>
      <c r="ID676" s="21">
        <v>18</v>
      </c>
      <c r="IE676" s="22" t="s">
        <v>688</v>
      </c>
      <c r="IF676" s="22"/>
      <c r="IG676" s="22"/>
      <c r="IH676" s="22"/>
      <c r="II676" s="22"/>
    </row>
    <row r="677" spans="1:243" s="21" customFormat="1" ht="78.75">
      <c r="A677" s="59">
        <v>20.22</v>
      </c>
      <c r="B677" s="75" t="s">
        <v>639</v>
      </c>
      <c r="C677" s="33"/>
      <c r="D677" s="76">
        <v>8</v>
      </c>
      <c r="E677" s="77" t="s">
        <v>686</v>
      </c>
      <c r="F677" s="58">
        <v>1730.35</v>
      </c>
      <c r="G677" s="43"/>
      <c r="H677" s="37"/>
      <c r="I677" s="38" t="s">
        <v>33</v>
      </c>
      <c r="J677" s="39">
        <f t="shared" si="44"/>
        <v>1</v>
      </c>
      <c r="K677" s="37" t="s">
        <v>34</v>
      </c>
      <c r="L677" s="37" t="s">
        <v>4</v>
      </c>
      <c r="M677" s="40"/>
      <c r="N677" s="49"/>
      <c r="O677" s="49"/>
      <c r="P677" s="50"/>
      <c r="Q677" s="49"/>
      <c r="R677" s="49"/>
      <c r="S677" s="50"/>
      <c r="T677" s="50"/>
      <c r="U677" s="50"/>
      <c r="V677" s="50"/>
      <c r="W677" s="50"/>
      <c r="X677" s="50"/>
      <c r="Y677" s="50"/>
      <c r="Z677" s="50"/>
      <c r="AA677" s="50"/>
      <c r="AB677" s="50"/>
      <c r="AC677" s="50"/>
      <c r="AD677" s="50"/>
      <c r="AE677" s="50"/>
      <c r="AF677" s="50"/>
      <c r="AG677" s="50"/>
      <c r="AH677" s="50"/>
      <c r="AI677" s="50"/>
      <c r="AJ677" s="50"/>
      <c r="AK677" s="50"/>
      <c r="AL677" s="50"/>
      <c r="AM677" s="50"/>
      <c r="AN677" s="50"/>
      <c r="AO677" s="50"/>
      <c r="AP677" s="50"/>
      <c r="AQ677" s="50"/>
      <c r="AR677" s="50"/>
      <c r="AS677" s="50"/>
      <c r="AT677" s="50"/>
      <c r="AU677" s="50"/>
      <c r="AV677" s="50"/>
      <c r="AW677" s="50"/>
      <c r="AX677" s="50"/>
      <c r="AY677" s="50"/>
      <c r="AZ677" s="50"/>
      <c r="BA677" s="52">
        <f t="shared" si="45"/>
        <v>13842.8</v>
      </c>
      <c r="BB677" s="51">
        <f t="shared" si="46"/>
        <v>13842.8</v>
      </c>
      <c r="BC677" s="56" t="str">
        <f t="shared" si="47"/>
        <v>INR  Thirteen Thousand Eight Hundred &amp; Forty Two  and Paise Eighty Only</v>
      </c>
      <c r="IA677" s="21">
        <v>20.22</v>
      </c>
      <c r="IB677" s="21" t="s">
        <v>639</v>
      </c>
      <c r="ID677" s="21">
        <v>8</v>
      </c>
      <c r="IE677" s="22" t="s">
        <v>686</v>
      </c>
      <c r="IF677" s="22"/>
      <c r="IG677" s="22"/>
      <c r="IH677" s="22"/>
      <c r="II677" s="22"/>
    </row>
    <row r="678" spans="1:243" s="21" customFormat="1" ht="63" customHeight="1">
      <c r="A678" s="57">
        <v>20.23</v>
      </c>
      <c r="B678" s="75" t="s">
        <v>640</v>
      </c>
      <c r="C678" s="33"/>
      <c r="D678" s="76">
        <v>4</v>
      </c>
      <c r="E678" s="77" t="s">
        <v>686</v>
      </c>
      <c r="F678" s="58">
        <v>3871.28</v>
      </c>
      <c r="G678" s="43"/>
      <c r="H678" s="37"/>
      <c r="I678" s="38" t="s">
        <v>33</v>
      </c>
      <c r="J678" s="39">
        <f t="shared" si="44"/>
        <v>1</v>
      </c>
      <c r="K678" s="37" t="s">
        <v>34</v>
      </c>
      <c r="L678" s="37" t="s">
        <v>4</v>
      </c>
      <c r="M678" s="40"/>
      <c r="N678" s="49"/>
      <c r="O678" s="49"/>
      <c r="P678" s="50"/>
      <c r="Q678" s="49"/>
      <c r="R678" s="49"/>
      <c r="S678" s="50"/>
      <c r="T678" s="50"/>
      <c r="U678" s="50"/>
      <c r="V678" s="50"/>
      <c r="W678" s="50"/>
      <c r="X678" s="50"/>
      <c r="Y678" s="50"/>
      <c r="Z678" s="50"/>
      <c r="AA678" s="50"/>
      <c r="AB678" s="50"/>
      <c r="AC678" s="50"/>
      <c r="AD678" s="50"/>
      <c r="AE678" s="50"/>
      <c r="AF678" s="50"/>
      <c r="AG678" s="50"/>
      <c r="AH678" s="50"/>
      <c r="AI678" s="50"/>
      <c r="AJ678" s="50"/>
      <c r="AK678" s="50"/>
      <c r="AL678" s="50"/>
      <c r="AM678" s="50"/>
      <c r="AN678" s="50"/>
      <c r="AO678" s="50"/>
      <c r="AP678" s="50"/>
      <c r="AQ678" s="50"/>
      <c r="AR678" s="50"/>
      <c r="AS678" s="50"/>
      <c r="AT678" s="50"/>
      <c r="AU678" s="50"/>
      <c r="AV678" s="50"/>
      <c r="AW678" s="50"/>
      <c r="AX678" s="50"/>
      <c r="AY678" s="50"/>
      <c r="AZ678" s="50"/>
      <c r="BA678" s="52">
        <f t="shared" si="45"/>
        <v>15485.12</v>
      </c>
      <c r="BB678" s="51">
        <f t="shared" si="46"/>
        <v>15485.12</v>
      </c>
      <c r="BC678" s="56" t="str">
        <f t="shared" si="47"/>
        <v>INR  Fifteen Thousand Four Hundred &amp; Eighty Five  and Paise Twelve Only</v>
      </c>
      <c r="IA678" s="21">
        <v>20.23</v>
      </c>
      <c r="IB678" s="79" t="s">
        <v>640</v>
      </c>
      <c r="ID678" s="21">
        <v>4</v>
      </c>
      <c r="IE678" s="22" t="s">
        <v>686</v>
      </c>
      <c r="IF678" s="22"/>
      <c r="IG678" s="22"/>
      <c r="IH678" s="22"/>
      <c r="II678" s="22"/>
    </row>
    <row r="679" spans="1:243" s="21" customFormat="1" ht="29.25" customHeight="1">
      <c r="A679" s="57">
        <v>20.24</v>
      </c>
      <c r="B679" s="75" t="s">
        <v>641</v>
      </c>
      <c r="C679" s="33"/>
      <c r="D679" s="76">
        <v>5</v>
      </c>
      <c r="E679" s="77" t="s">
        <v>686</v>
      </c>
      <c r="F679" s="58">
        <v>124.86</v>
      </c>
      <c r="G679" s="43"/>
      <c r="H679" s="37"/>
      <c r="I679" s="38" t="s">
        <v>33</v>
      </c>
      <c r="J679" s="39">
        <f t="shared" si="44"/>
        <v>1</v>
      </c>
      <c r="K679" s="37" t="s">
        <v>34</v>
      </c>
      <c r="L679" s="37" t="s">
        <v>4</v>
      </c>
      <c r="M679" s="40"/>
      <c r="N679" s="49"/>
      <c r="O679" s="49"/>
      <c r="P679" s="50"/>
      <c r="Q679" s="49"/>
      <c r="R679" s="49"/>
      <c r="S679" s="50"/>
      <c r="T679" s="50"/>
      <c r="U679" s="50"/>
      <c r="V679" s="50"/>
      <c r="W679" s="50"/>
      <c r="X679" s="50"/>
      <c r="Y679" s="50"/>
      <c r="Z679" s="50"/>
      <c r="AA679" s="50"/>
      <c r="AB679" s="50"/>
      <c r="AC679" s="50"/>
      <c r="AD679" s="50"/>
      <c r="AE679" s="50"/>
      <c r="AF679" s="50"/>
      <c r="AG679" s="50"/>
      <c r="AH679" s="50"/>
      <c r="AI679" s="50"/>
      <c r="AJ679" s="50"/>
      <c r="AK679" s="50"/>
      <c r="AL679" s="50"/>
      <c r="AM679" s="50"/>
      <c r="AN679" s="50"/>
      <c r="AO679" s="50"/>
      <c r="AP679" s="50"/>
      <c r="AQ679" s="50"/>
      <c r="AR679" s="50"/>
      <c r="AS679" s="50"/>
      <c r="AT679" s="50"/>
      <c r="AU679" s="50"/>
      <c r="AV679" s="50"/>
      <c r="AW679" s="50"/>
      <c r="AX679" s="50"/>
      <c r="AY679" s="50"/>
      <c r="AZ679" s="50"/>
      <c r="BA679" s="52">
        <f t="shared" si="45"/>
        <v>624.3</v>
      </c>
      <c r="BB679" s="51">
        <f t="shared" si="46"/>
        <v>624.3</v>
      </c>
      <c r="BC679" s="56" t="str">
        <f t="shared" si="47"/>
        <v>INR  Six Hundred &amp; Twenty Four  and Paise Thirty Only</v>
      </c>
      <c r="IA679" s="21">
        <v>20.24</v>
      </c>
      <c r="IB679" s="79" t="s">
        <v>641</v>
      </c>
      <c r="ID679" s="21">
        <v>5</v>
      </c>
      <c r="IE679" s="22" t="s">
        <v>686</v>
      </c>
      <c r="IF679" s="22"/>
      <c r="IG679" s="22"/>
      <c r="IH679" s="22"/>
      <c r="II679" s="22"/>
    </row>
    <row r="680" spans="1:243" s="21" customFormat="1" ht="30.75" customHeight="1">
      <c r="A680" s="59">
        <v>20.25</v>
      </c>
      <c r="B680" s="75" t="s">
        <v>642</v>
      </c>
      <c r="C680" s="33"/>
      <c r="D680" s="76">
        <v>4</v>
      </c>
      <c r="E680" s="77" t="s">
        <v>686</v>
      </c>
      <c r="F680" s="58">
        <v>299.14</v>
      </c>
      <c r="G680" s="43"/>
      <c r="H680" s="37"/>
      <c r="I680" s="38" t="s">
        <v>33</v>
      </c>
      <c r="J680" s="39">
        <f t="shared" si="44"/>
        <v>1</v>
      </c>
      <c r="K680" s="37" t="s">
        <v>34</v>
      </c>
      <c r="L680" s="37" t="s">
        <v>4</v>
      </c>
      <c r="M680" s="40"/>
      <c r="N680" s="49"/>
      <c r="O680" s="49"/>
      <c r="P680" s="50"/>
      <c r="Q680" s="49"/>
      <c r="R680" s="49"/>
      <c r="S680" s="50"/>
      <c r="T680" s="50"/>
      <c r="U680" s="50"/>
      <c r="V680" s="50"/>
      <c r="W680" s="50"/>
      <c r="X680" s="50"/>
      <c r="Y680" s="50"/>
      <c r="Z680" s="50"/>
      <c r="AA680" s="50"/>
      <c r="AB680" s="50"/>
      <c r="AC680" s="50"/>
      <c r="AD680" s="50"/>
      <c r="AE680" s="50"/>
      <c r="AF680" s="50"/>
      <c r="AG680" s="50"/>
      <c r="AH680" s="50"/>
      <c r="AI680" s="50"/>
      <c r="AJ680" s="50"/>
      <c r="AK680" s="50"/>
      <c r="AL680" s="50"/>
      <c r="AM680" s="50"/>
      <c r="AN680" s="50"/>
      <c r="AO680" s="50"/>
      <c r="AP680" s="50"/>
      <c r="AQ680" s="50"/>
      <c r="AR680" s="50"/>
      <c r="AS680" s="50"/>
      <c r="AT680" s="50"/>
      <c r="AU680" s="50"/>
      <c r="AV680" s="50"/>
      <c r="AW680" s="50"/>
      <c r="AX680" s="50"/>
      <c r="AY680" s="50"/>
      <c r="AZ680" s="50"/>
      <c r="BA680" s="52">
        <f t="shared" si="45"/>
        <v>1196.56</v>
      </c>
      <c r="BB680" s="51">
        <f t="shared" si="46"/>
        <v>1196.56</v>
      </c>
      <c r="BC680" s="56" t="str">
        <f t="shared" si="47"/>
        <v>INR  One Thousand One Hundred &amp; Ninety Six  and Paise Fifty Six Only</v>
      </c>
      <c r="IA680" s="21">
        <v>20.25</v>
      </c>
      <c r="IB680" s="79" t="s">
        <v>642</v>
      </c>
      <c r="ID680" s="21">
        <v>4</v>
      </c>
      <c r="IE680" s="22" t="s">
        <v>686</v>
      </c>
      <c r="IF680" s="22"/>
      <c r="IG680" s="22"/>
      <c r="IH680" s="22"/>
      <c r="II680" s="22"/>
    </row>
    <row r="681" spans="1:243" s="21" customFormat="1" ht="31.5" customHeight="1">
      <c r="A681" s="57">
        <v>20.26</v>
      </c>
      <c r="B681" s="75" t="s">
        <v>643</v>
      </c>
      <c r="C681" s="33"/>
      <c r="D681" s="76">
        <v>6</v>
      </c>
      <c r="E681" s="77" t="s">
        <v>46</v>
      </c>
      <c r="F681" s="58">
        <v>74.92</v>
      </c>
      <c r="G681" s="43"/>
      <c r="H681" s="37"/>
      <c r="I681" s="38" t="s">
        <v>33</v>
      </c>
      <c r="J681" s="39">
        <f t="shared" si="44"/>
        <v>1</v>
      </c>
      <c r="K681" s="37" t="s">
        <v>34</v>
      </c>
      <c r="L681" s="37" t="s">
        <v>4</v>
      </c>
      <c r="M681" s="40"/>
      <c r="N681" s="49"/>
      <c r="O681" s="49"/>
      <c r="P681" s="50"/>
      <c r="Q681" s="49"/>
      <c r="R681" s="49"/>
      <c r="S681" s="50"/>
      <c r="T681" s="50"/>
      <c r="U681" s="50"/>
      <c r="V681" s="50"/>
      <c r="W681" s="50"/>
      <c r="X681" s="50"/>
      <c r="Y681" s="50"/>
      <c r="Z681" s="50"/>
      <c r="AA681" s="50"/>
      <c r="AB681" s="50"/>
      <c r="AC681" s="50"/>
      <c r="AD681" s="50"/>
      <c r="AE681" s="50"/>
      <c r="AF681" s="50"/>
      <c r="AG681" s="50"/>
      <c r="AH681" s="50"/>
      <c r="AI681" s="50"/>
      <c r="AJ681" s="50"/>
      <c r="AK681" s="50"/>
      <c r="AL681" s="50"/>
      <c r="AM681" s="50"/>
      <c r="AN681" s="50"/>
      <c r="AO681" s="50"/>
      <c r="AP681" s="50"/>
      <c r="AQ681" s="50"/>
      <c r="AR681" s="50"/>
      <c r="AS681" s="50"/>
      <c r="AT681" s="50"/>
      <c r="AU681" s="50"/>
      <c r="AV681" s="50"/>
      <c r="AW681" s="50"/>
      <c r="AX681" s="50"/>
      <c r="AY681" s="50"/>
      <c r="AZ681" s="50"/>
      <c r="BA681" s="52">
        <f t="shared" si="45"/>
        <v>449.52</v>
      </c>
      <c r="BB681" s="51">
        <f t="shared" si="46"/>
        <v>449.52</v>
      </c>
      <c r="BC681" s="56" t="str">
        <f t="shared" si="47"/>
        <v>INR  Four Hundred &amp; Forty Nine  and Paise Fifty Two Only</v>
      </c>
      <c r="IA681" s="21">
        <v>20.26</v>
      </c>
      <c r="IB681" s="79" t="s">
        <v>643</v>
      </c>
      <c r="ID681" s="21">
        <v>6</v>
      </c>
      <c r="IE681" s="22" t="s">
        <v>46</v>
      </c>
      <c r="IF681" s="22"/>
      <c r="IG681" s="22"/>
      <c r="IH681" s="22"/>
      <c r="II681" s="22"/>
    </row>
    <row r="682" spans="1:243" s="21" customFormat="1" ht="30" customHeight="1">
      <c r="A682" s="57">
        <v>20.27</v>
      </c>
      <c r="B682" s="75" t="s">
        <v>644</v>
      </c>
      <c r="C682" s="33"/>
      <c r="D682" s="76">
        <v>6</v>
      </c>
      <c r="E682" s="77" t="s">
        <v>686</v>
      </c>
      <c r="F682" s="58">
        <v>21.39</v>
      </c>
      <c r="G682" s="43"/>
      <c r="H682" s="37"/>
      <c r="I682" s="38" t="s">
        <v>33</v>
      </c>
      <c r="J682" s="39">
        <f t="shared" si="44"/>
        <v>1</v>
      </c>
      <c r="K682" s="37" t="s">
        <v>34</v>
      </c>
      <c r="L682" s="37" t="s">
        <v>4</v>
      </c>
      <c r="M682" s="40"/>
      <c r="N682" s="49"/>
      <c r="O682" s="49"/>
      <c r="P682" s="50"/>
      <c r="Q682" s="49"/>
      <c r="R682" s="49"/>
      <c r="S682" s="50"/>
      <c r="T682" s="50"/>
      <c r="U682" s="50"/>
      <c r="V682" s="50"/>
      <c r="W682" s="50"/>
      <c r="X682" s="50"/>
      <c r="Y682" s="50"/>
      <c r="Z682" s="50"/>
      <c r="AA682" s="50"/>
      <c r="AB682" s="50"/>
      <c r="AC682" s="50"/>
      <c r="AD682" s="50"/>
      <c r="AE682" s="50"/>
      <c r="AF682" s="50"/>
      <c r="AG682" s="50"/>
      <c r="AH682" s="50"/>
      <c r="AI682" s="50"/>
      <c r="AJ682" s="50"/>
      <c r="AK682" s="50"/>
      <c r="AL682" s="50"/>
      <c r="AM682" s="50"/>
      <c r="AN682" s="50"/>
      <c r="AO682" s="50"/>
      <c r="AP682" s="50"/>
      <c r="AQ682" s="50"/>
      <c r="AR682" s="50"/>
      <c r="AS682" s="50"/>
      <c r="AT682" s="50"/>
      <c r="AU682" s="50"/>
      <c r="AV682" s="50"/>
      <c r="AW682" s="50"/>
      <c r="AX682" s="50"/>
      <c r="AY682" s="50"/>
      <c r="AZ682" s="50"/>
      <c r="BA682" s="52">
        <f t="shared" si="45"/>
        <v>128.34</v>
      </c>
      <c r="BB682" s="51">
        <f t="shared" si="46"/>
        <v>128.34</v>
      </c>
      <c r="BC682" s="56" t="str">
        <f t="shared" si="47"/>
        <v>INR  One Hundred &amp; Twenty Eight  and Paise Thirty Four Only</v>
      </c>
      <c r="IA682" s="21">
        <v>20.27</v>
      </c>
      <c r="IB682" s="79" t="s">
        <v>644</v>
      </c>
      <c r="ID682" s="21">
        <v>6</v>
      </c>
      <c r="IE682" s="22" t="s">
        <v>686</v>
      </c>
      <c r="IF682" s="22"/>
      <c r="IG682" s="22"/>
      <c r="IH682" s="22"/>
      <c r="II682" s="22"/>
    </row>
    <row r="683" spans="1:243" s="21" customFormat="1" ht="30" customHeight="1">
      <c r="A683" s="59">
        <v>20.28</v>
      </c>
      <c r="B683" s="75" t="s">
        <v>645</v>
      </c>
      <c r="C683" s="33"/>
      <c r="D683" s="76">
        <v>8</v>
      </c>
      <c r="E683" s="77" t="s">
        <v>689</v>
      </c>
      <c r="F683" s="58">
        <v>192.9</v>
      </c>
      <c r="G683" s="43"/>
      <c r="H683" s="37"/>
      <c r="I683" s="38" t="s">
        <v>33</v>
      </c>
      <c r="J683" s="39">
        <f t="shared" si="44"/>
        <v>1</v>
      </c>
      <c r="K683" s="37" t="s">
        <v>34</v>
      </c>
      <c r="L683" s="37" t="s">
        <v>4</v>
      </c>
      <c r="M683" s="40"/>
      <c r="N683" s="49"/>
      <c r="O683" s="49"/>
      <c r="P683" s="50"/>
      <c r="Q683" s="49"/>
      <c r="R683" s="49"/>
      <c r="S683" s="50"/>
      <c r="T683" s="50"/>
      <c r="U683" s="50"/>
      <c r="V683" s="50"/>
      <c r="W683" s="50"/>
      <c r="X683" s="50"/>
      <c r="Y683" s="50"/>
      <c r="Z683" s="50"/>
      <c r="AA683" s="50"/>
      <c r="AB683" s="50"/>
      <c r="AC683" s="50"/>
      <c r="AD683" s="50"/>
      <c r="AE683" s="50"/>
      <c r="AF683" s="50"/>
      <c r="AG683" s="50"/>
      <c r="AH683" s="50"/>
      <c r="AI683" s="50"/>
      <c r="AJ683" s="50"/>
      <c r="AK683" s="50"/>
      <c r="AL683" s="50"/>
      <c r="AM683" s="50"/>
      <c r="AN683" s="50"/>
      <c r="AO683" s="50"/>
      <c r="AP683" s="50"/>
      <c r="AQ683" s="50"/>
      <c r="AR683" s="50"/>
      <c r="AS683" s="50"/>
      <c r="AT683" s="50"/>
      <c r="AU683" s="50"/>
      <c r="AV683" s="50"/>
      <c r="AW683" s="50"/>
      <c r="AX683" s="50"/>
      <c r="AY683" s="50"/>
      <c r="AZ683" s="50"/>
      <c r="BA683" s="52">
        <f t="shared" si="45"/>
        <v>1543.2</v>
      </c>
      <c r="BB683" s="51">
        <f t="shared" si="46"/>
        <v>1543.2</v>
      </c>
      <c r="BC683" s="56" t="str">
        <f t="shared" si="47"/>
        <v>INR  One Thousand Five Hundred &amp; Forty Three  and Paise Twenty Only</v>
      </c>
      <c r="IA683" s="21">
        <v>20.28</v>
      </c>
      <c r="IB683" s="79" t="s">
        <v>645</v>
      </c>
      <c r="ID683" s="21">
        <v>8</v>
      </c>
      <c r="IE683" s="22" t="s">
        <v>689</v>
      </c>
      <c r="IF683" s="22"/>
      <c r="IG683" s="22"/>
      <c r="IH683" s="22"/>
      <c r="II683" s="22"/>
    </row>
    <row r="684" spans="1:243" s="21" customFormat="1" ht="64.5" customHeight="1">
      <c r="A684" s="57">
        <v>20.29</v>
      </c>
      <c r="B684" s="75" t="s">
        <v>646</v>
      </c>
      <c r="C684" s="33"/>
      <c r="D684" s="76">
        <v>1</v>
      </c>
      <c r="E684" s="77" t="s">
        <v>686</v>
      </c>
      <c r="F684" s="58">
        <v>12618.15</v>
      </c>
      <c r="G684" s="43"/>
      <c r="H684" s="37"/>
      <c r="I684" s="38" t="s">
        <v>33</v>
      </c>
      <c r="J684" s="39">
        <f t="shared" si="44"/>
        <v>1</v>
      </c>
      <c r="K684" s="37" t="s">
        <v>34</v>
      </c>
      <c r="L684" s="37" t="s">
        <v>4</v>
      </c>
      <c r="M684" s="40"/>
      <c r="N684" s="49"/>
      <c r="O684" s="49"/>
      <c r="P684" s="50"/>
      <c r="Q684" s="49"/>
      <c r="R684" s="49"/>
      <c r="S684" s="50"/>
      <c r="T684" s="50"/>
      <c r="U684" s="50"/>
      <c r="V684" s="50"/>
      <c r="W684" s="50"/>
      <c r="X684" s="50"/>
      <c r="Y684" s="50"/>
      <c r="Z684" s="50"/>
      <c r="AA684" s="50"/>
      <c r="AB684" s="50"/>
      <c r="AC684" s="50"/>
      <c r="AD684" s="50"/>
      <c r="AE684" s="50"/>
      <c r="AF684" s="50"/>
      <c r="AG684" s="50"/>
      <c r="AH684" s="50"/>
      <c r="AI684" s="50"/>
      <c r="AJ684" s="50"/>
      <c r="AK684" s="50"/>
      <c r="AL684" s="50"/>
      <c r="AM684" s="50"/>
      <c r="AN684" s="50"/>
      <c r="AO684" s="50"/>
      <c r="AP684" s="50"/>
      <c r="AQ684" s="50"/>
      <c r="AR684" s="50"/>
      <c r="AS684" s="50"/>
      <c r="AT684" s="50"/>
      <c r="AU684" s="50"/>
      <c r="AV684" s="50"/>
      <c r="AW684" s="50"/>
      <c r="AX684" s="50"/>
      <c r="AY684" s="50"/>
      <c r="AZ684" s="50"/>
      <c r="BA684" s="52">
        <f t="shared" si="45"/>
        <v>12618.15</v>
      </c>
      <c r="BB684" s="51">
        <f t="shared" si="46"/>
        <v>12618.15</v>
      </c>
      <c r="BC684" s="56" t="str">
        <f t="shared" si="47"/>
        <v>INR  Twelve Thousand Six Hundred &amp; Eighteen  and Paise Fifteen Only</v>
      </c>
      <c r="IA684" s="21">
        <v>20.29</v>
      </c>
      <c r="IB684" s="79" t="s">
        <v>646</v>
      </c>
      <c r="ID684" s="21">
        <v>1</v>
      </c>
      <c r="IE684" s="22" t="s">
        <v>686</v>
      </c>
      <c r="IF684" s="22"/>
      <c r="IG684" s="22"/>
      <c r="IH684" s="22"/>
      <c r="II684" s="22"/>
    </row>
    <row r="685" spans="1:243" s="21" customFormat="1" ht="34.5" customHeight="1">
      <c r="A685" s="59">
        <v>20.3</v>
      </c>
      <c r="B685" s="75" t="s">
        <v>647</v>
      </c>
      <c r="C685" s="33"/>
      <c r="D685" s="76">
        <v>1</v>
      </c>
      <c r="E685" s="77" t="s">
        <v>686</v>
      </c>
      <c r="F685" s="58">
        <v>4964.75</v>
      </c>
      <c r="G685" s="43"/>
      <c r="H685" s="37"/>
      <c r="I685" s="38" t="s">
        <v>33</v>
      </c>
      <c r="J685" s="39">
        <f t="shared" si="44"/>
        <v>1</v>
      </c>
      <c r="K685" s="37" t="s">
        <v>34</v>
      </c>
      <c r="L685" s="37" t="s">
        <v>4</v>
      </c>
      <c r="M685" s="40"/>
      <c r="N685" s="49"/>
      <c r="O685" s="49"/>
      <c r="P685" s="50"/>
      <c r="Q685" s="49"/>
      <c r="R685" s="49"/>
      <c r="S685" s="50"/>
      <c r="T685" s="50"/>
      <c r="U685" s="50"/>
      <c r="V685" s="50"/>
      <c r="W685" s="50"/>
      <c r="X685" s="50"/>
      <c r="Y685" s="50"/>
      <c r="Z685" s="50"/>
      <c r="AA685" s="50"/>
      <c r="AB685" s="50"/>
      <c r="AC685" s="50"/>
      <c r="AD685" s="50"/>
      <c r="AE685" s="50"/>
      <c r="AF685" s="50"/>
      <c r="AG685" s="50"/>
      <c r="AH685" s="50"/>
      <c r="AI685" s="50"/>
      <c r="AJ685" s="50"/>
      <c r="AK685" s="50"/>
      <c r="AL685" s="50"/>
      <c r="AM685" s="50"/>
      <c r="AN685" s="50"/>
      <c r="AO685" s="50"/>
      <c r="AP685" s="50"/>
      <c r="AQ685" s="50"/>
      <c r="AR685" s="50"/>
      <c r="AS685" s="50"/>
      <c r="AT685" s="50"/>
      <c r="AU685" s="50"/>
      <c r="AV685" s="50"/>
      <c r="AW685" s="50"/>
      <c r="AX685" s="50"/>
      <c r="AY685" s="50"/>
      <c r="AZ685" s="50"/>
      <c r="BA685" s="52">
        <f t="shared" si="45"/>
        <v>4964.75</v>
      </c>
      <c r="BB685" s="51">
        <f t="shared" si="46"/>
        <v>4964.75</v>
      </c>
      <c r="BC685" s="56" t="str">
        <f t="shared" si="47"/>
        <v>INR  Four Thousand Nine Hundred &amp; Sixty Four  and Paise Seventy Five Only</v>
      </c>
      <c r="IA685" s="21">
        <v>20.3</v>
      </c>
      <c r="IB685" s="79" t="s">
        <v>647</v>
      </c>
      <c r="ID685" s="21">
        <v>1</v>
      </c>
      <c r="IE685" s="22" t="s">
        <v>686</v>
      </c>
      <c r="IF685" s="22"/>
      <c r="IG685" s="22"/>
      <c r="IH685" s="22"/>
      <c r="II685" s="22"/>
    </row>
    <row r="686" spans="1:243" s="21" customFormat="1" ht="50.25" customHeight="1">
      <c r="A686" s="59">
        <v>20.31</v>
      </c>
      <c r="B686" s="75" t="s">
        <v>648</v>
      </c>
      <c r="C686" s="33"/>
      <c r="D686" s="76">
        <v>10</v>
      </c>
      <c r="E686" s="77" t="s">
        <v>688</v>
      </c>
      <c r="F686" s="58">
        <v>65.89</v>
      </c>
      <c r="G686" s="43"/>
      <c r="H686" s="37"/>
      <c r="I686" s="38" t="s">
        <v>33</v>
      </c>
      <c r="J686" s="39">
        <f t="shared" si="44"/>
        <v>1</v>
      </c>
      <c r="K686" s="37" t="s">
        <v>34</v>
      </c>
      <c r="L686" s="37" t="s">
        <v>4</v>
      </c>
      <c r="M686" s="40"/>
      <c r="N686" s="49"/>
      <c r="O686" s="49"/>
      <c r="P686" s="50"/>
      <c r="Q686" s="49"/>
      <c r="R686" s="49"/>
      <c r="S686" s="50"/>
      <c r="T686" s="50"/>
      <c r="U686" s="50"/>
      <c r="V686" s="50"/>
      <c r="W686" s="50"/>
      <c r="X686" s="50"/>
      <c r="Y686" s="50"/>
      <c r="Z686" s="50"/>
      <c r="AA686" s="50"/>
      <c r="AB686" s="50"/>
      <c r="AC686" s="50"/>
      <c r="AD686" s="50"/>
      <c r="AE686" s="50"/>
      <c r="AF686" s="50"/>
      <c r="AG686" s="50"/>
      <c r="AH686" s="50"/>
      <c r="AI686" s="50"/>
      <c r="AJ686" s="50"/>
      <c r="AK686" s="50"/>
      <c r="AL686" s="50"/>
      <c r="AM686" s="50"/>
      <c r="AN686" s="50"/>
      <c r="AO686" s="50"/>
      <c r="AP686" s="50"/>
      <c r="AQ686" s="50"/>
      <c r="AR686" s="50"/>
      <c r="AS686" s="50"/>
      <c r="AT686" s="50"/>
      <c r="AU686" s="50"/>
      <c r="AV686" s="50"/>
      <c r="AW686" s="50"/>
      <c r="AX686" s="50"/>
      <c r="AY686" s="50"/>
      <c r="AZ686" s="50"/>
      <c r="BA686" s="52">
        <f t="shared" si="45"/>
        <v>658.9</v>
      </c>
      <c r="BB686" s="51">
        <f t="shared" si="46"/>
        <v>658.9</v>
      </c>
      <c r="BC686" s="56" t="str">
        <f t="shared" si="47"/>
        <v>INR  Six Hundred &amp; Fifty Eight  and Paise Ninety Only</v>
      </c>
      <c r="IA686" s="21">
        <v>20.31</v>
      </c>
      <c r="IB686" s="79" t="s">
        <v>648</v>
      </c>
      <c r="ID686" s="21">
        <v>10</v>
      </c>
      <c r="IE686" s="22" t="s">
        <v>688</v>
      </c>
      <c r="IF686" s="22"/>
      <c r="IG686" s="22"/>
      <c r="IH686" s="22"/>
      <c r="II686" s="22"/>
    </row>
    <row r="687" spans="1:243" s="21" customFormat="1" ht="33" customHeight="1">
      <c r="A687" s="57">
        <v>20.32</v>
      </c>
      <c r="B687" s="75" t="s">
        <v>649</v>
      </c>
      <c r="C687" s="33"/>
      <c r="D687" s="76">
        <v>2</v>
      </c>
      <c r="E687" s="77" t="s">
        <v>686</v>
      </c>
      <c r="F687" s="58">
        <v>738.27</v>
      </c>
      <c r="G687" s="43"/>
      <c r="H687" s="37"/>
      <c r="I687" s="38" t="s">
        <v>33</v>
      </c>
      <c r="J687" s="39">
        <f t="shared" si="44"/>
        <v>1</v>
      </c>
      <c r="K687" s="37" t="s">
        <v>34</v>
      </c>
      <c r="L687" s="37" t="s">
        <v>4</v>
      </c>
      <c r="M687" s="40"/>
      <c r="N687" s="49"/>
      <c r="O687" s="49"/>
      <c r="P687" s="50"/>
      <c r="Q687" s="49"/>
      <c r="R687" s="49"/>
      <c r="S687" s="50"/>
      <c r="T687" s="50"/>
      <c r="U687" s="50"/>
      <c r="V687" s="50"/>
      <c r="W687" s="50"/>
      <c r="X687" s="50"/>
      <c r="Y687" s="50"/>
      <c r="Z687" s="50"/>
      <c r="AA687" s="50"/>
      <c r="AB687" s="50"/>
      <c r="AC687" s="50"/>
      <c r="AD687" s="50"/>
      <c r="AE687" s="50"/>
      <c r="AF687" s="50"/>
      <c r="AG687" s="50"/>
      <c r="AH687" s="50"/>
      <c r="AI687" s="50"/>
      <c r="AJ687" s="50"/>
      <c r="AK687" s="50"/>
      <c r="AL687" s="50"/>
      <c r="AM687" s="50"/>
      <c r="AN687" s="50"/>
      <c r="AO687" s="50"/>
      <c r="AP687" s="50"/>
      <c r="AQ687" s="50"/>
      <c r="AR687" s="50"/>
      <c r="AS687" s="50"/>
      <c r="AT687" s="50"/>
      <c r="AU687" s="50"/>
      <c r="AV687" s="50"/>
      <c r="AW687" s="50"/>
      <c r="AX687" s="50"/>
      <c r="AY687" s="50"/>
      <c r="AZ687" s="50"/>
      <c r="BA687" s="52">
        <f t="shared" si="45"/>
        <v>1476.54</v>
      </c>
      <c r="BB687" s="51">
        <f t="shared" si="46"/>
        <v>1476.54</v>
      </c>
      <c r="BC687" s="56" t="str">
        <f t="shared" si="47"/>
        <v>INR  One Thousand Four Hundred &amp; Seventy Six  and Paise Fifty Four Only</v>
      </c>
      <c r="IA687" s="21">
        <v>20.32</v>
      </c>
      <c r="IB687" s="79" t="s">
        <v>649</v>
      </c>
      <c r="ID687" s="21">
        <v>2</v>
      </c>
      <c r="IE687" s="22" t="s">
        <v>686</v>
      </c>
      <c r="IF687" s="22"/>
      <c r="IG687" s="22"/>
      <c r="IH687" s="22"/>
      <c r="II687" s="22"/>
    </row>
    <row r="688" spans="1:243" s="21" customFormat="1" ht="31.5" customHeight="1">
      <c r="A688" s="57">
        <v>20.33</v>
      </c>
      <c r="B688" s="75" t="s">
        <v>650</v>
      </c>
      <c r="C688" s="33"/>
      <c r="D688" s="76">
        <v>6</v>
      </c>
      <c r="E688" s="77" t="s">
        <v>686</v>
      </c>
      <c r="F688" s="58">
        <v>41.21</v>
      </c>
      <c r="G688" s="43"/>
      <c r="H688" s="37"/>
      <c r="I688" s="38" t="s">
        <v>33</v>
      </c>
      <c r="J688" s="39">
        <f t="shared" si="44"/>
        <v>1</v>
      </c>
      <c r="K688" s="37" t="s">
        <v>34</v>
      </c>
      <c r="L688" s="37" t="s">
        <v>4</v>
      </c>
      <c r="M688" s="40"/>
      <c r="N688" s="49"/>
      <c r="O688" s="49"/>
      <c r="P688" s="50"/>
      <c r="Q688" s="49"/>
      <c r="R688" s="49"/>
      <c r="S688" s="50"/>
      <c r="T688" s="50"/>
      <c r="U688" s="50"/>
      <c r="V688" s="50"/>
      <c r="W688" s="50"/>
      <c r="X688" s="50"/>
      <c r="Y688" s="50"/>
      <c r="Z688" s="50"/>
      <c r="AA688" s="50"/>
      <c r="AB688" s="50"/>
      <c r="AC688" s="50"/>
      <c r="AD688" s="50"/>
      <c r="AE688" s="50"/>
      <c r="AF688" s="50"/>
      <c r="AG688" s="50"/>
      <c r="AH688" s="50"/>
      <c r="AI688" s="50"/>
      <c r="AJ688" s="50"/>
      <c r="AK688" s="50"/>
      <c r="AL688" s="50"/>
      <c r="AM688" s="50"/>
      <c r="AN688" s="50"/>
      <c r="AO688" s="50"/>
      <c r="AP688" s="50"/>
      <c r="AQ688" s="50"/>
      <c r="AR688" s="50"/>
      <c r="AS688" s="50"/>
      <c r="AT688" s="50"/>
      <c r="AU688" s="50"/>
      <c r="AV688" s="50"/>
      <c r="AW688" s="50"/>
      <c r="AX688" s="50"/>
      <c r="AY688" s="50"/>
      <c r="AZ688" s="50"/>
      <c r="BA688" s="52">
        <f t="shared" si="45"/>
        <v>247.26</v>
      </c>
      <c r="BB688" s="51">
        <f t="shared" si="46"/>
        <v>247.26</v>
      </c>
      <c r="BC688" s="56" t="str">
        <f t="shared" si="47"/>
        <v>INR  Two Hundred &amp; Forty Seven  and Paise Twenty Six Only</v>
      </c>
      <c r="IA688" s="21">
        <v>20.33</v>
      </c>
      <c r="IB688" s="79" t="s">
        <v>650</v>
      </c>
      <c r="ID688" s="21">
        <v>6</v>
      </c>
      <c r="IE688" s="22" t="s">
        <v>686</v>
      </c>
      <c r="IF688" s="22"/>
      <c r="IG688" s="22"/>
      <c r="IH688" s="22"/>
      <c r="II688" s="22"/>
    </row>
    <row r="689" spans="1:243" s="21" customFormat="1" ht="64.5" customHeight="1">
      <c r="A689" s="59">
        <v>20.34</v>
      </c>
      <c r="B689" s="75" t="s">
        <v>651</v>
      </c>
      <c r="C689" s="33"/>
      <c r="D689" s="76">
        <v>12</v>
      </c>
      <c r="E689" s="77" t="s">
        <v>688</v>
      </c>
      <c r="F689" s="58">
        <v>21.04</v>
      </c>
      <c r="G689" s="43"/>
      <c r="H689" s="37"/>
      <c r="I689" s="38" t="s">
        <v>33</v>
      </c>
      <c r="J689" s="39">
        <f t="shared" si="44"/>
        <v>1</v>
      </c>
      <c r="K689" s="37" t="s">
        <v>34</v>
      </c>
      <c r="L689" s="37" t="s">
        <v>4</v>
      </c>
      <c r="M689" s="40"/>
      <c r="N689" s="49"/>
      <c r="O689" s="49"/>
      <c r="P689" s="50"/>
      <c r="Q689" s="49"/>
      <c r="R689" s="49"/>
      <c r="S689" s="50"/>
      <c r="T689" s="50"/>
      <c r="U689" s="50"/>
      <c r="V689" s="50"/>
      <c r="W689" s="50"/>
      <c r="X689" s="50"/>
      <c r="Y689" s="50"/>
      <c r="Z689" s="50"/>
      <c r="AA689" s="50"/>
      <c r="AB689" s="50"/>
      <c r="AC689" s="50"/>
      <c r="AD689" s="50"/>
      <c r="AE689" s="50"/>
      <c r="AF689" s="50"/>
      <c r="AG689" s="50"/>
      <c r="AH689" s="50"/>
      <c r="AI689" s="50"/>
      <c r="AJ689" s="50"/>
      <c r="AK689" s="50"/>
      <c r="AL689" s="50"/>
      <c r="AM689" s="50"/>
      <c r="AN689" s="50"/>
      <c r="AO689" s="50"/>
      <c r="AP689" s="50"/>
      <c r="AQ689" s="50"/>
      <c r="AR689" s="50"/>
      <c r="AS689" s="50"/>
      <c r="AT689" s="50"/>
      <c r="AU689" s="50"/>
      <c r="AV689" s="50"/>
      <c r="AW689" s="50"/>
      <c r="AX689" s="50"/>
      <c r="AY689" s="50"/>
      <c r="AZ689" s="50"/>
      <c r="BA689" s="52">
        <f t="shared" si="45"/>
        <v>252.48</v>
      </c>
      <c r="BB689" s="51">
        <f t="shared" si="46"/>
        <v>252.48</v>
      </c>
      <c r="BC689" s="56" t="str">
        <f t="shared" si="47"/>
        <v>INR  Two Hundred &amp; Fifty Two  and Paise Forty Eight Only</v>
      </c>
      <c r="IA689" s="21">
        <v>20.34</v>
      </c>
      <c r="IB689" s="79" t="s">
        <v>651</v>
      </c>
      <c r="ID689" s="21">
        <v>12</v>
      </c>
      <c r="IE689" s="22" t="s">
        <v>688</v>
      </c>
      <c r="IF689" s="22"/>
      <c r="IG689" s="22"/>
      <c r="IH689" s="22"/>
      <c r="II689" s="22"/>
    </row>
    <row r="690" spans="1:243" s="21" customFormat="1" ht="79.5" customHeight="1">
      <c r="A690" s="57">
        <v>20.35</v>
      </c>
      <c r="B690" s="75" t="s">
        <v>652</v>
      </c>
      <c r="C690" s="33"/>
      <c r="D690" s="76">
        <v>1</v>
      </c>
      <c r="E690" s="77" t="s">
        <v>686</v>
      </c>
      <c r="F690" s="58">
        <v>3024.99</v>
      </c>
      <c r="G690" s="43"/>
      <c r="H690" s="37"/>
      <c r="I690" s="38" t="s">
        <v>33</v>
      </c>
      <c r="J690" s="39">
        <f t="shared" si="44"/>
        <v>1</v>
      </c>
      <c r="K690" s="37" t="s">
        <v>34</v>
      </c>
      <c r="L690" s="37" t="s">
        <v>4</v>
      </c>
      <c r="M690" s="40"/>
      <c r="N690" s="49"/>
      <c r="O690" s="49"/>
      <c r="P690" s="50"/>
      <c r="Q690" s="49"/>
      <c r="R690" s="49"/>
      <c r="S690" s="50"/>
      <c r="T690" s="50"/>
      <c r="U690" s="50"/>
      <c r="V690" s="50"/>
      <c r="W690" s="50"/>
      <c r="X690" s="50"/>
      <c r="Y690" s="50"/>
      <c r="Z690" s="50"/>
      <c r="AA690" s="50"/>
      <c r="AB690" s="50"/>
      <c r="AC690" s="50"/>
      <c r="AD690" s="50"/>
      <c r="AE690" s="50"/>
      <c r="AF690" s="50"/>
      <c r="AG690" s="50"/>
      <c r="AH690" s="50"/>
      <c r="AI690" s="50"/>
      <c r="AJ690" s="50"/>
      <c r="AK690" s="50"/>
      <c r="AL690" s="50"/>
      <c r="AM690" s="50"/>
      <c r="AN690" s="50"/>
      <c r="AO690" s="50"/>
      <c r="AP690" s="50"/>
      <c r="AQ690" s="50"/>
      <c r="AR690" s="50"/>
      <c r="AS690" s="50"/>
      <c r="AT690" s="50"/>
      <c r="AU690" s="50"/>
      <c r="AV690" s="50"/>
      <c r="AW690" s="50"/>
      <c r="AX690" s="50"/>
      <c r="AY690" s="50"/>
      <c r="AZ690" s="50"/>
      <c r="BA690" s="52">
        <f t="shared" si="45"/>
        <v>3024.99</v>
      </c>
      <c r="BB690" s="51">
        <f t="shared" si="46"/>
        <v>3024.99</v>
      </c>
      <c r="BC690" s="56" t="str">
        <f t="shared" si="47"/>
        <v>INR  Three Thousand  &amp;Twenty Four  and Paise Ninety Nine Only</v>
      </c>
      <c r="IA690" s="21">
        <v>20.35</v>
      </c>
      <c r="IB690" s="79" t="s">
        <v>652</v>
      </c>
      <c r="ID690" s="21">
        <v>1</v>
      </c>
      <c r="IE690" s="22" t="s">
        <v>686</v>
      </c>
      <c r="IF690" s="22"/>
      <c r="IG690" s="22"/>
      <c r="IH690" s="22"/>
      <c r="II690" s="22"/>
    </row>
    <row r="691" spans="1:243" s="21" customFormat="1" ht="32.25" customHeight="1">
      <c r="A691" s="57">
        <v>20.36</v>
      </c>
      <c r="B691" s="75" t="s">
        <v>653</v>
      </c>
      <c r="C691" s="33"/>
      <c r="D691" s="76">
        <v>2</v>
      </c>
      <c r="E691" s="77" t="s">
        <v>46</v>
      </c>
      <c r="F691" s="58">
        <v>763.83</v>
      </c>
      <c r="G691" s="43"/>
      <c r="H691" s="37"/>
      <c r="I691" s="38" t="s">
        <v>33</v>
      </c>
      <c r="J691" s="39">
        <f t="shared" si="44"/>
        <v>1</v>
      </c>
      <c r="K691" s="37" t="s">
        <v>34</v>
      </c>
      <c r="L691" s="37" t="s">
        <v>4</v>
      </c>
      <c r="M691" s="40"/>
      <c r="N691" s="49"/>
      <c r="O691" s="49"/>
      <c r="P691" s="50"/>
      <c r="Q691" s="49"/>
      <c r="R691" s="49"/>
      <c r="S691" s="50"/>
      <c r="T691" s="50"/>
      <c r="U691" s="50"/>
      <c r="V691" s="50"/>
      <c r="W691" s="50"/>
      <c r="X691" s="50"/>
      <c r="Y691" s="50"/>
      <c r="Z691" s="50"/>
      <c r="AA691" s="50"/>
      <c r="AB691" s="50"/>
      <c r="AC691" s="50"/>
      <c r="AD691" s="50"/>
      <c r="AE691" s="50"/>
      <c r="AF691" s="50"/>
      <c r="AG691" s="50"/>
      <c r="AH691" s="50"/>
      <c r="AI691" s="50"/>
      <c r="AJ691" s="50"/>
      <c r="AK691" s="50"/>
      <c r="AL691" s="50"/>
      <c r="AM691" s="50"/>
      <c r="AN691" s="50"/>
      <c r="AO691" s="50"/>
      <c r="AP691" s="50"/>
      <c r="AQ691" s="50"/>
      <c r="AR691" s="50"/>
      <c r="AS691" s="50"/>
      <c r="AT691" s="50"/>
      <c r="AU691" s="50"/>
      <c r="AV691" s="50"/>
      <c r="AW691" s="50"/>
      <c r="AX691" s="50"/>
      <c r="AY691" s="50"/>
      <c r="AZ691" s="50"/>
      <c r="BA691" s="52">
        <f t="shared" si="45"/>
        <v>1527.66</v>
      </c>
      <c r="BB691" s="51">
        <f t="shared" si="46"/>
        <v>1527.66</v>
      </c>
      <c r="BC691" s="56" t="str">
        <f t="shared" si="47"/>
        <v>INR  One Thousand Five Hundred &amp; Twenty Seven  and Paise Sixty Six Only</v>
      </c>
      <c r="IA691" s="21">
        <v>20.36</v>
      </c>
      <c r="IB691" s="79" t="s">
        <v>653</v>
      </c>
      <c r="ID691" s="21">
        <v>2</v>
      </c>
      <c r="IE691" s="22" t="s">
        <v>46</v>
      </c>
      <c r="IF691" s="22"/>
      <c r="IG691" s="22"/>
      <c r="IH691" s="22"/>
      <c r="II691" s="22"/>
    </row>
    <row r="692" spans="1:243" s="21" customFormat="1" ht="31.5" customHeight="1">
      <c r="A692" s="59">
        <v>20.37</v>
      </c>
      <c r="B692" s="75" t="s">
        <v>654</v>
      </c>
      <c r="C692" s="33"/>
      <c r="D692" s="76">
        <v>1</v>
      </c>
      <c r="E692" s="77" t="s">
        <v>686</v>
      </c>
      <c r="F692" s="58">
        <v>283.47</v>
      </c>
      <c r="G692" s="43"/>
      <c r="H692" s="37"/>
      <c r="I692" s="38" t="s">
        <v>33</v>
      </c>
      <c r="J692" s="39">
        <f t="shared" si="44"/>
        <v>1</v>
      </c>
      <c r="K692" s="37" t="s">
        <v>34</v>
      </c>
      <c r="L692" s="37" t="s">
        <v>4</v>
      </c>
      <c r="M692" s="40"/>
      <c r="N692" s="49"/>
      <c r="O692" s="49"/>
      <c r="P692" s="50"/>
      <c r="Q692" s="49"/>
      <c r="R692" s="49"/>
      <c r="S692" s="50"/>
      <c r="T692" s="50"/>
      <c r="U692" s="50"/>
      <c r="V692" s="50"/>
      <c r="W692" s="50"/>
      <c r="X692" s="50"/>
      <c r="Y692" s="50"/>
      <c r="Z692" s="50"/>
      <c r="AA692" s="50"/>
      <c r="AB692" s="50"/>
      <c r="AC692" s="50"/>
      <c r="AD692" s="50"/>
      <c r="AE692" s="50"/>
      <c r="AF692" s="50"/>
      <c r="AG692" s="50"/>
      <c r="AH692" s="50"/>
      <c r="AI692" s="50"/>
      <c r="AJ692" s="50"/>
      <c r="AK692" s="50"/>
      <c r="AL692" s="50"/>
      <c r="AM692" s="50"/>
      <c r="AN692" s="50"/>
      <c r="AO692" s="50"/>
      <c r="AP692" s="50"/>
      <c r="AQ692" s="50"/>
      <c r="AR692" s="50"/>
      <c r="AS692" s="50"/>
      <c r="AT692" s="50"/>
      <c r="AU692" s="50"/>
      <c r="AV692" s="50"/>
      <c r="AW692" s="50"/>
      <c r="AX692" s="50"/>
      <c r="AY692" s="50"/>
      <c r="AZ692" s="50"/>
      <c r="BA692" s="52">
        <f t="shared" si="45"/>
        <v>283.47</v>
      </c>
      <c r="BB692" s="51">
        <f t="shared" si="46"/>
        <v>283.47</v>
      </c>
      <c r="BC692" s="56" t="str">
        <f t="shared" si="47"/>
        <v>INR  Two Hundred &amp; Eighty Three  and Paise Forty Seven Only</v>
      </c>
      <c r="IA692" s="21">
        <v>20.37</v>
      </c>
      <c r="IB692" s="79" t="s">
        <v>654</v>
      </c>
      <c r="ID692" s="21">
        <v>1</v>
      </c>
      <c r="IE692" s="22" t="s">
        <v>686</v>
      </c>
      <c r="IF692" s="22"/>
      <c r="IG692" s="22"/>
      <c r="IH692" s="22"/>
      <c r="II692" s="22"/>
    </row>
    <row r="693" spans="1:243" s="21" customFormat="1" ht="33" customHeight="1">
      <c r="A693" s="57">
        <v>20.38</v>
      </c>
      <c r="B693" s="75" t="s">
        <v>655</v>
      </c>
      <c r="C693" s="33"/>
      <c r="D693" s="76">
        <v>25</v>
      </c>
      <c r="E693" s="77" t="s">
        <v>688</v>
      </c>
      <c r="F693" s="58">
        <v>152.56</v>
      </c>
      <c r="G693" s="43"/>
      <c r="H693" s="37"/>
      <c r="I693" s="38" t="s">
        <v>33</v>
      </c>
      <c r="J693" s="39">
        <f t="shared" si="44"/>
        <v>1</v>
      </c>
      <c r="K693" s="37" t="s">
        <v>34</v>
      </c>
      <c r="L693" s="37" t="s">
        <v>4</v>
      </c>
      <c r="M693" s="40"/>
      <c r="N693" s="49"/>
      <c r="O693" s="49"/>
      <c r="P693" s="50"/>
      <c r="Q693" s="49"/>
      <c r="R693" s="49"/>
      <c r="S693" s="50"/>
      <c r="T693" s="50"/>
      <c r="U693" s="50"/>
      <c r="V693" s="50"/>
      <c r="W693" s="50"/>
      <c r="X693" s="50"/>
      <c r="Y693" s="50"/>
      <c r="Z693" s="50"/>
      <c r="AA693" s="50"/>
      <c r="AB693" s="50"/>
      <c r="AC693" s="50"/>
      <c r="AD693" s="50"/>
      <c r="AE693" s="50"/>
      <c r="AF693" s="50"/>
      <c r="AG693" s="50"/>
      <c r="AH693" s="50"/>
      <c r="AI693" s="50"/>
      <c r="AJ693" s="50"/>
      <c r="AK693" s="50"/>
      <c r="AL693" s="50"/>
      <c r="AM693" s="50"/>
      <c r="AN693" s="50"/>
      <c r="AO693" s="50"/>
      <c r="AP693" s="50"/>
      <c r="AQ693" s="50"/>
      <c r="AR693" s="50"/>
      <c r="AS693" s="50"/>
      <c r="AT693" s="50"/>
      <c r="AU693" s="50"/>
      <c r="AV693" s="50"/>
      <c r="AW693" s="50"/>
      <c r="AX693" s="50"/>
      <c r="AY693" s="50"/>
      <c r="AZ693" s="50"/>
      <c r="BA693" s="52">
        <f t="shared" si="45"/>
        <v>3814</v>
      </c>
      <c r="BB693" s="51">
        <f t="shared" si="46"/>
        <v>3814</v>
      </c>
      <c r="BC693" s="56" t="str">
        <f t="shared" si="47"/>
        <v>INR  Three Thousand Eight Hundred &amp; Fourteen  Only</v>
      </c>
      <c r="IA693" s="21">
        <v>20.38</v>
      </c>
      <c r="IB693" s="79" t="s">
        <v>655</v>
      </c>
      <c r="ID693" s="21">
        <v>25</v>
      </c>
      <c r="IE693" s="22" t="s">
        <v>688</v>
      </c>
      <c r="IF693" s="22"/>
      <c r="IG693" s="22"/>
      <c r="IH693" s="22"/>
      <c r="II693" s="22"/>
    </row>
    <row r="694" spans="1:243" s="21" customFormat="1" ht="31.5" customHeight="1">
      <c r="A694" s="57">
        <v>20.39</v>
      </c>
      <c r="B694" s="75" t="s">
        <v>656</v>
      </c>
      <c r="C694" s="33"/>
      <c r="D694" s="76">
        <v>25</v>
      </c>
      <c r="E694" s="77" t="s">
        <v>688</v>
      </c>
      <c r="F694" s="58">
        <v>87.68</v>
      </c>
      <c r="G694" s="43"/>
      <c r="H694" s="37"/>
      <c r="I694" s="38" t="s">
        <v>33</v>
      </c>
      <c r="J694" s="39">
        <f t="shared" si="44"/>
        <v>1</v>
      </c>
      <c r="K694" s="37" t="s">
        <v>34</v>
      </c>
      <c r="L694" s="37" t="s">
        <v>4</v>
      </c>
      <c r="M694" s="40"/>
      <c r="N694" s="49"/>
      <c r="O694" s="49"/>
      <c r="P694" s="50"/>
      <c r="Q694" s="49"/>
      <c r="R694" s="49"/>
      <c r="S694" s="50"/>
      <c r="T694" s="50"/>
      <c r="U694" s="50"/>
      <c r="V694" s="50"/>
      <c r="W694" s="50"/>
      <c r="X694" s="50"/>
      <c r="Y694" s="50"/>
      <c r="Z694" s="50"/>
      <c r="AA694" s="50"/>
      <c r="AB694" s="50"/>
      <c r="AC694" s="50"/>
      <c r="AD694" s="50"/>
      <c r="AE694" s="50"/>
      <c r="AF694" s="50"/>
      <c r="AG694" s="50"/>
      <c r="AH694" s="50"/>
      <c r="AI694" s="50"/>
      <c r="AJ694" s="50"/>
      <c r="AK694" s="50"/>
      <c r="AL694" s="50"/>
      <c r="AM694" s="50"/>
      <c r="AN694" s="50"/>
      <c r="AO694" s="50"/>
      <c r="AP694" s="50"/>
      <c r="AQ694" s="50"/>
      <c r="AR694" s="50"/>
      <c r="AS694" s="50"/>
      <c r="AT694" s="50"/>
      <c r="AU694" s="50"/>
      <c r="AV694" s="50"/>
      <c r="AW694" s="50"/>
      <c r="AX694" s="50"/>
      <c r="AY694" s="50"/>
      <c r="AZ694" s="50"/>
      <c r="BA694" s="52">
        <f t="shared" si="45"/>
        <v>2192</v>
      </c>
      <c r="BB694" s="51">
        <f t="shared" si="46"/>
        <v>2192</v>
      </c>
      <c r="BC694" s="56" t="str">
        <f t="shared" si="47"/>
        <v>INR  Two Thousand One Hundred &amp; Ninety Two  Only</v>
      </c>
      <c r="IA694" s="21">
        <v>20.39</v>
      </c>
      <c r="IB694" s="79" t="s">
        <v>656</v>
      </c>
      <c r="ID694" s="21">
        <v>25</v>
      </c>
      <c r="IE694" s="22" t="s">
        <v>688</v>
      </c>
      <c r="IF694" s="22"/>
      <c r="IG694" s="22"/>
      <c r="IH694" s="22"/>
      <c r="II694" s="22"/>
    </row>
    <row r="695" spans="1:243" s="21" customFormat="1" ht="34.5" customHeight="1">
      <c r="A695" s="59">
        <v>20.4</v>
      </c>
      <c r="B695" s="75" t="s">
        <v>657</v>
      </c>
      <c r="C695" s="33"/>
      <c r="D695" s="76">
        <v>25</v>
      </c>
      <c r="E695" s="77" t="s">
        <v>688</v>
      </c>
      <c r="F695" s="58">
        <v>152.78</v>
      </c>
      <c r="G695" s="43"/>
      <c r="H695" s="37"/>
      <c r="I695" s="38" t="s">
        <v>33</v>
      </c>
      <c r="J695" s="39">
        <f t="shared" si="44"/>
        <v>1</v>
      </c>
      <c r="K695" s="37" t="s">
        <v>34</v>
      </c>
      <c r="L695" s="37" t="s">
        <v>4</v>
      </c>
      <c r="M695" s="40"/>
      <c r="N695" s="49"/>
      <c r="O695" s="49"/>
      <c r="P695" s="50"/>
      <c r="Q695" s="49"/>
      <c r="R695" s="49"/>
      <c r="S695" s="50"/>
      <c r="T695" s="50"/>
      <c r="U695" s="50"/>
      <c r="V695" s="50"/>
      <c r="W695" s="50"/>
      <c r="X695" s="50"/>
      <c r="Y695" s="50"/>
      <c r="Z695" s="50"/>
      <c r="AA695" s="50"/>
      <c r="AB695" s="50"/>
      <c r="AC695" s="50"/>
      <c r="AD695" s="50"/>
      <c r="AE695" s="50"/>
      <c r="AF695" s="50"/>
      <c r="AG695" s="50"/>
      <c r="AH695" s="50"/>
      <c r="AI695" s="50"/>
      <c r="AJ695" s="50"/>
      <c r="AK695" s="50"/>
      <c r="AL695" s="50"/>
      <c r="AM695" s="50"/>
      <c r="AN695" s="50"/>
      <c r="AO695" s="50"/>
      <c r="AP695" s="50"/>
      <c r="AQ695" s="50"/>
      <c r="AR695" s="50"/>
      <c r="AS695" s="50"/>
      <c r="AT695" s="50"/>
      <c r="AU695" s="50"/>
      <c r="AV695" s="50"/>
      <c r="AW695" s="50"/>
      <c r="AX695" s="50"/>
      <c r="AY695" s="50"/>
      <c r="AZ695" s="50"/>
      <c r="BA695" s="52">
        <f t="shared" si="45"/>
        <v>3819.5</v>
      </c>
      <c r="BB695" s="51">
        <f t="shared" si="46"/>
        <v>3819.5</v>
      </c>
      <c r="BC695" s="56" t="str">
        <f t="shared" si="47"/>
        <v>INR  Three Thousand Eight Hundred &amp; Nineteen  and Paise Fifty Only</v>
      </c>
      <c r="IA695" s="21">
        <v>20.4</v>
      </c>
      <c r="IB695" s="79" t="s">
        <v>657</v>
      </c>
      <c r="ID695" s="21">
        <v>25</v>
      </c>
      <c r="IE695" s="22" t="s">
        <v>688</v>
      </c>
      <c r="IF695" s="22"/>
      <c r="IG695" s="22"/>
      <c r="IH695" s="22"/>
      <c r="II695" s="22"/>
    </row>
    <row r="696" spans="1:243" s="21" customFormat="1" ht="32.25" customHeight="1">
      <c r="A696" s="57">
        <v>20.41</v>
      </c>
      <c r="B696" s="75" t="s">
        <v>658</v>
      </c>
      <c r="C696" s="33"/>
      <c r="D696" s="76">
        <v>1</v>
      </c>
      <c r="E696" s="77" t="s">
        <v>686</v>
      </c>
      <c r="F696" s="58">
        <v>2192.02</v>
      </c>
      <c r="G696" s="43"/>
      <c r="H696" s="37"/>
      <c r="I696" s="38" t="s">
        <v>33</v>
      </c>
      <c r="J696" s="39">
        <f t="shared" si="44"/>
        <v>1</v>
      </c>
      <c r="K696" s="37" t="s">
        <v>34</v>
      </c>
      <c r="L696" s="37" t="s">
        <v>4</v>
      </c>
      <c r="M696" s="40"/>
      <c r="N696" s="49"/>
      <c r="O696" s="49"/>
      <c r="P696" s="50"/>
      <c r="Q696" s="49"/>
      <c r="R696" s="49"/>
      <c r="S696" s="50"/>
      <c r="T696" s="50"/>
      <c r="U696" s="50"/>
      <c r="V696" s="50"/>
      <c r="W696" s="50"/>
      <c r="X696" s="50"/>
      <c r="Y696" s="50"/>
      <c r="Z696" s="50"/>
      <c r="AA696" s="50"/>
      <c r="AB696" s="50"/>
      <c r="AC696" s="50"/>
      <c r="AD696" s="50"/>
      <c r="AE696" s="50"/>
      <c r="AF696" s="50"/>
      <c r="AG696" s="50"/>
      <c r="AH696" s="50"/>
      <c r="AI696" s="50"/>
      <c r="AJ696" s="50"/>
      <c r="AK696" s="50"/>
      <c r="AL696" s="50"/>
      <c r="AM696" s="50"/>
      <c r="AN696" s="50"/>
      <c r="AO696" s="50"/>
      <c r="AP696" s="50"/>
      <c r="AQ696" s="50"/>
      <c r="AR696" s="50"/>
      <c r="AS696" s="50"/>
      <c r="AT696" s="50"/>
      <c r="AU696" s="50"/>
      <c r="AV696" s="50"/>
      <c r="AW696" s="50"/>
      <c r="AX696" s="50"/>
      <c r="AY696" s="50"/>
      <c r="AZ696" s="50"/>
      <c r="BA696" s="52">
        <f t="shared" si="45"/>
        <v>2192.02</v>
      </c>
      <c r="BB696" s="51">
        <f t="shared" si="46"/>
        <v>2192.02</v>
      </c>
      <c r="BC696" s="56" t="str">
        <f t="shared" si="47"/>
        <v>INR  Two Thousand One Hundred &amp; Ninety Two  and Paise Two Only</v>
      </c>
      <c r="IA696" s="21">
        <v>20.41</v>
      </c>
      <c r="IB696" s="79" t="s">
        <v>658</v>
      </c>
      <c r="ID696" s="21">
        <v>1</v>
      </c>
      <c r="IE696" s="22" t="s">
        <v>686</v>
      </c>
      <c r="IF696" s="22"/>
      <c r="IG696" s="22"/>
      <c r="IH696" s="22"/>
      <c r="II696" s="22"/>
    </row>
    <row r="697" spans="1:243" s="21" customFormat="1" ht="33" customHeight="1">
      <c r="A697" s="57">
        <v>20.4200000000001</v>
      </c>
      <c r="B697" s="75" t="s">
        <v>659</v>
      </c>
      <c r="C697" s="33"/>
      <c r="D697" s="76">
        <v>2</v>
      </c>
      <c r="E697" s="77" t="s">
        <v>686</v>
      </c>
      <c r="F697" s="58">
        <v>5025.87</v>
      </c>
      <c r="G697" s="43"/>
      <c r="H697" s="37"/>
      <c r="I697" s="38" t="s">
        <v>33</v>
      </c>
      <c r="J697" s="39">
        <f t="shared" si="44"/>
        <v>1</v>
      </c>
      <c r="K697" s="37" t="s">
        <v>34</v>
      </c>
      <c r="L697" s="37" t="s">
        <v>4</v>
      </c>
      <c r="M697" s="40"/>
      <c r="N697" s="49"/>
      <c r="O697" s="49"/>
      <c r="P697" s="50"/>
      <c r="Q697" s="49"/>
      <c r="R697" s="49"/>
      <c r="S697" s="50"/>
      <c r="T697" s="50"/>
      <c r="U697" s="50"/>
      <c r="V697" s="50"/>
      <c r="W697" s="50"/>
      <c r="X697" s="50"/>
      <c r="Y697" s="50"/>
      <c r="Z697" s="50"/>
      <c r="AA697" s="50"/>
      <c r="AB697" s="50"/>
      <c r="AC697" s="50"/>
      <c r="AD697" s="50"/>
      <c r="AE697" s="50"/>
      <c r="AF697" s="50"/>
      <c r="AG697" s="50"/>
      <c r="AH697" s="50"/>
      <c r="AI697" s="50"/>
      <c r="AJ697" s="50"/>
      <c r="AK697" s="50"/>
      <c r="AL697" s="50"/>
      <c r="AM697" s="50"/>
      <c r="AN697" s="50"/>
      <c r="AO697" s="50"/>
      <c r="AP697" s="50"/>
      <c r="AQ697" s="50"/>
      <c r="AR697" s="50"/>
      <c r="AS697" s="50"/>
      <c r="AT697" s="50"/>
      <c r="AU697" s="50"/>
      <c r="AV697" s="50"/>
      <c r="AW697" s="50"/>
      <c r="AX697" s="50"/>
      <c r="AY697" s="50"/>
      <c r="AZ697" s="50"/>
      <c r="BA697" s="52">
        <f t="shared" si="45"/>
        <v>10051.74</v>
      </c>
      <c r="BB697" s="51">
        <f t="shared" si="46"/>
        <v>10051.74</v>
      </c>
      <c r="BC697" s="56" t="str">
        <f t="shared" si="47"/>
        <v>INR  Ten Thousand  &amp;Fifty One  and Paise Seventy Four Only</v>
      </c>
      <c r="IA697" s="21">
        <v>20.4200000000001</v>
      </c>
      <c r="IB697" s="79" t="s">
        <v>659</v>
      </c>
      <c r="ID697" s="21">
        <v>2</v>
      </c>
      <c r="IE697" s="22" t="s">
        <v>686</v>
      </c>
      <c r="IF697" s="22"/>
      <c r="IG697" s="22"/>
      <c r="IH697" s="22"/>
      <c r="II697" s="22"/>
    </row>
    <row r="698" spans="1:243" s="21" customFormat="1" ht="110.25" customHeight="1">
      <c r="A698" s="59">
        <v>20.4300000000001</v>
      </c>
      <c r="B698" s="75" t="s">
        <v>660</v>
      </c>
      <c r="C698" s="33"/>
      <c r="D698" s="76">
        <v>20</v>
      </c>
      <c r="E698" s="77" t="s">
        <v>687</v>
      </c>
      <c r="F698" s="58">
        <v>65.05</v>
      </c>
      <c r="G698" s="43"/>
      <c r="H698" s="37"/>
      <c r="I698" s="38" t="s">
        <v>33</v>
      </c>
      <c r="J698" s="39">
        <f t="shared" si="44"/>
        <v>1</v>
      </c>
      <c r="K698" s="37" t="s">
        <v>34</v>
      </c>
      <c r="L698" s="37" t="s">
        <v>4</v>
      </c>
      <c r="M698" s="40"/>
      <c r="N698" s="49"/>
      <c r="O698" s="49"/>
      <c r="P698" s="50"/>
      <c r="Q698" s="49"/>
      <c r="R698" s="49"/>
      <c r="S698" s="50"/>
      <c r="T698" s="50"/>
      <c r="U698" s="50"/>
      <c r="V698" s="50"/>
      <c r="W698" s="50"/>
      <c r="X698" s="50"/>
      <c r="Y698" s="50"/>
      <c r="Z698" s="50"/>
      <c r="AA698" s="50"/>
      <c r="AB698" s="50"/>
      <c r="AC698" s="50"/>
      <c r="AD698" s="50"/>
      <c r="AE698" s="50"/>
      <c r="AF698" s="50"/>
      <c r="AG698" s="50"/>
      <c r="AH698" s="50"/>
      <c r="AI698" s="50"/>
      <c r="AJ698" s="50"/>
      <c r="AK698" s="50"/>
      <c r="AL698" s="50"/>
      <c r="AM698" s="50"/>
      <c r="AN698" s="50"/>
      <c r="AO698" s="50"/>
      <c r="AP698" s="50"/>
      <c r="AQ698" s="50"/>
      <c r="AR698" s="50"/>
      <c r="AS698" s="50"/>
      <c r="AT698" s="50"/>
      <c r="AU698" s="50"/>
      <c r="AV698" s="50"/>
      <c r="AW698" s="50"/>
      <c r="AX698" s="50"/>
      <c r="AY698" s="50"/>
      <c r="AZ698" s="50"/>
      <c r="BA698" s="52">
        <f t="shared" si="45"/>
        <v>1301</v>
      </c>
      <c r="BB698" s="51">
        <f t="shared" si="46"/>
        <v>1301</v>
      </c>
      <c r="BC698" s="56" t="str">
        <f t="shared" si="47"/>
        <v>INR  One Thousand Three Hundred &amp; One  Only</v>
      </c>
      <c r="IA698" s="21">
        <v>20.4300000000001</v>
      </c>
      <c r="IB698" s="79" t="s">
        <v>660</v>
      </c>
      <c r="ID698" s="21">
        <v>20</v>
      </c>
      <c r="IE698" s="22" t="s">
        <v>687</v>
      </c>
      <c r="IF698" s="22"/>
      <c r="IG698" s="22"/>
      <c r="IH698" s="22"/>
      <c r="II698" s="22"/>
    </row>
    <row r="699" spans="1:243" s="21" customFormat="1" ht="33" customHeight="1">
      <c r="A699" s="57">
        <v>20.4400000000001</v>
      </c>
      <c r="B699" s="75" t="s">
        <v>661</v>
      </c>
      <c r="C699" s="33"/>
      <c r="D699" s="76">
        <v>12</v>
      </c>
      <c r="E699" s="77" t="s">
        <v>686</v>
      </c>
      <c r="F699" s="58">
        <v>510.3</v>
      </c>
      <c r="G699" s="43"/>
      <c r="H699" s="37"/>
      <c r="I699" s="38" t="s">
        <v>33</v>
      </c>
      <c r="J699" s="39">
        <f t="shared" si="44"/>
        <v>1</v>
      </c>
      <c r="K699" s="37" t="s">
        <v>34</v>
      </c>
      <c r="L699" s="37" t="s">
        <v>4</v>
      </c>
      <c r="M699" s="40"/>
      <c r="N699" s="49"/>
      <c r="O699" s="49"/>
      <c r="P699" s="50"/>
      <c r="Q699" s="49"/>
      <c r="R699" s="49"/>
      <c r="S699" s="50"/>
      <c r="T699" s="50"/>
      <c r="U699" s="50"/>
      <c r="V699" s="50"/>
      <c r="W699" s="50"/>
      <c r="X699" s="50"/>
      <c r="Y699" s="50"/>
      <c r="Z699" s="50"/>
      <c r="AA699" s="50"/>
      <c r="AB699" s="50"/>
      <c r="AC699" s="50"/>
      <c r="AD699" s="50"/>
      <c r="AE699" s="50"/>
      <c r="AF699" s="50"/>
      <c r="AG699" s="50"/>
      <c r="AH699" s="50"/>
      <c r="AI699" s="50"/>
      <c r="AJ699" s="50"/>
      <c r="AK699" s="50"/>
      <c r="AL699" s="50"/>
      <c r="AM699" s="50"/>
      <c r="AN699" s="50"/>
      <c r="AO699" s="50"/>
      <c r="AP699" s="50"/>
      <c r="AQ699" s="50"/>
      <c r="AR699" s="50"/>
      <c r="AS699" s="50"/>
      <c r="AT699" s="50"/>
      <c r="AU699" s="50"/>
      <c r="AV699" s="50"/>
      <c r="AW699" s="50"/>
      <c r="AX699" s="50"/>
      <c r="AY699" s="50"/>
      <c r="AZ699" s="50"/>
      <c r="BA699" s="52">
        <f t="shared" si="45"/>
        <v>6123.6</v>
      </c>
      <c r="BB699" s="51">
        <f t="shared" si="46"/>
        <v>6123.6</v>
      </c>
      <c r="BC699" s="56" t="str">
        <f t="shared" si="47"/>
        <v>INR  Six Thousand One Hundred &amp; Twenty Three  and Paise Sixty Only</v>
      </c>
      <c r="IA699" s="21">
        <v>20.4400000000001</v>
      </c>
      <c r="IB699" s="79" t="s">
        <v>661</v>
      </c>
      <c r="ID699" s="21">
        <v>12</v>
      </c>
      <c r="IE699" s="22" t="s">
        <v>686</v>
      </c>
      <c r="IF699" s="22"/>
      <c r="IG699" s="22"/>
      <c r="IH699" s="22"/>
      <c r="II699" s="22"/>
    </row>
    <row r="700" spans="1:243" s="21" customFormat="1" ht="48.75" customHeight="1">
      <c r="A700" s="57">
        <v>20.4500000000001</v>
      </c>
      <c r="B700" s="75" t="s">
        <v>662</v>
      </c>
      <c r="C700" s="33"/>
      <c r="D700" s="76">
        <v>8</v>
      </c>
      <c r="E700" s="77" t="s">
        <v>686</v>
      </c>
      <c r="F700" s="58">
        <v>1747.92</v>
      </c>
      <c r="G700" s="43"/>
      <c r="H700" s="37"/>
      <c r="I700" s="38" t="s">
        <v>33</v>
      </c>
      <c r="J700" s="39">
        <f t="shared" si="44"/>
        <v>1</v>
      </c>
      <c r="K700" s="37" t="s">
        <v>34</v>
      </c>
      <c r="L700" s="37" t="s">
        <v>4</v>
      </c>
      <c r="M700" s="40"/>
      <c r="N700" s="49"/>
      <c r="O700" s="49"/>
      <c r="P700" s="50"/>
      <c r="Q700" s="49"/>
      <c r="R700" s="49"/>
      <c r="S700" s="50"/>
      <c r="T700" s="50"/>
      <c r="U700" s="50"/>
      <c r="V700" s="50"/>
      <c r="W700" s="50"/>
      <c r="X700" s="50"/>
      <c r="Y700" s="50"/>
      <c r="Z700" s="50"/>
      <c r="AA700" s="50"/>
      <c r="AB700" s="50"/>
      <c r="AC700" s="50"/>
      <c r="AD700" s="50"/>
      <c r="AE700" s="50"/>
      <c r="AF700" s="50"/>
      <c r="AG700" s="50"/>
      <c r="AH700" s="50"/>
      <c r="AI700" s="50"/>
      <c r="AJ700" s="50"/>
      <c r="AK700" s="50"/>
      <c r="AL700" s="50"/>
      <c r="AM700" s="50"/>
      <c r="AN700" s="50"/>
      <c r="AO700" s="50"/>
      <c r="AP700" s="50"/>
      <c r="AQ700" s="50"/>
      <c r="AR700" s="50"/>
      <c r="AS700" s="50"/>
      <c r="AT700" s="50"/>
      <c r="AU700" s="50"/>
      <c r="AV700" s="50"/>
      <c r="AW700" s="50"/>
      <c r="AX700" s="50"/>
      <c r="AY700" s="50"/>
      <c r="AZ700" s="50"/>
      <c r="BA700" s="52">
        <f t="shared" si="45"/>
        <v>13983.36</v>
      </c>
      <c r="BB700" s="51">
        <f t="shared" si="46"/>
        <v>13983.36</v>
      </c>
      <c r="BC700" s="56" t="str">
        <f t="shared" si="47"/>
        <v>INR  Thirteen Thousand Nine Hundred &amp; Eighty Three  and Paise Thirty Six Only</v>
      </c>
      <c r="IA700" s="21">
        <v>20.4500000000001</v>
      </c>
      <c r="IB700" s="79" t="s">
        <v>662</v>
      </c>
      <c r="ID700" s="21">
        <v>8</v>
      </c>
      <c r="IE700" s="22" t="s">
        <v>686</v>
      </c>
      <c r="IF700" s="22"/>
      <c r="IG700" s="22"/>
      <c r="IH700" s="22"/>
      <c r="II700" s="22"/>
    </row>
    <row r="701" spans="1:243" s="21" customFormat="1" ht="33" customHeight="1">
      <c r="A701" s="59">
        <v>20.4600000000001</v>
      </c>
      <c r="B701" s="75" t="s">
        <v>663</v>
      </c>
      <c r="C701" s="33"/>
      <c r="D701" s="76">
        <v>12</v>
      </c>
      <c r="E701" s="77" t="s">
        <v>686</v>
      </c>
      <c r="F701" s="58">
        <v>527.84</v>
      </c>
      <c r="G701" s="43"/>
      <c r="H701" s="37"/>
      <c r="I701" s="38" t="s">
        <v>33</v>
      </c>
      <c r="J701" s="39">
        <f t="shared" si="44"/>
        <v>1</v>
      </c>
      <c r="K701" s="37" t="s">
        <v>34</v>
      </c>
      <c r="L701" s="37" t="s">
        <v>4</v>
      </c>
      <c r="M701" s="40"/>
      <c r="N701" s="49"/>
      <c r="O701" s="49"/>
      <c r="P701" s="50"/>
      <c r="Q701" s="49"/>
      <c r="R701" s="49"/>
      <c r="S701" s="50"/>
      <c r="T701" s="50"/>
      <c r="U701" s="50"/>
      <c r="V701" s="50"/>
      <c r="W701" s="50"/>
      <c r="X701" s="50"/>
      <c r="Y701" s="50"/>
      <c r="Z701" s="50"/>
      <c r="AA701" s="50"/>
      <c r="AB701" s="50"/>
      <c r="AC701" s="50"/>
      <c r="AD701" s="50"/>
      <c r="AE701" s="50"/>
      <c r="AF701" s="50"/>
      <c r="AG701" s="50"/>
      <c r="AH701" s="50"/>
      <c r="AI701" s="50"/>
      <c r="AJ701" s="50"/>
      <c r="AK701" s="50"/>
      <c r="AL701" s="50"/>
      <c r="AM701" s="50"/>
      <c r="AN701" s="50"/>
      <c r="AO701" s="50"/>
      <c r="AP701" s="50"/>
      <c r="AQ701" s="50"/>
      <c r="AR701" s="50"/>
      <c r="AS701" s="50"/>
      <c r="AT701" s="50"/>
      <c r="AU701" s="50"/>
      <c r="AV701" s="50"/>
      <c r="AW701" s="50"/>
      <c r="AX701" s="50"/>
      <c r="AY701" s="50"/>
      <c r="AZ701" s="50"/>
      <c r="BA701" s="52">
        <f t="shared" si="45"/>
        <v>6334.08</v>
      </c>
      <c r="BB701" s="51">
        <f t="shared" si="46"/>
        <v>6334.08</v>
      </c>
      <c r="BC701" s="56" t="str">
        <f t="shared" si="47"/>
        <v>INR  Six Thousand Three Hundred &amp; Thirty Four  and Paise Eight Only</v>
      </c>
      <c r="IA701" s="21">
        <v>20.4600000000001</v>
      </c>
      <c r="IB701" s="79" t="s">
        <v>663</v>
      </c>
      <c r="ID701" s="21">
        <v>12</v>
      </c>
      <c r="IE701" s="22" t="s">
        <v>686</v>
      </c>
      <c r="IF701" s="22"/>
      <c r="IG701" s="22"/>
      <c r="IH701" s="22"/>
      <c r="II701" s="22"/>
    </row>
    <row r="702" spans="1:243" s="21" customFormat="1" ht="51" customHeight="1">
      <c r="A702" s="57">
        <v>20.4700000000001</v>
      </c>
      <c r="B702" s="75" t="s">
        <v>664</v>
      </c>
      <c r="C702" s="33"/>
      <c r="D702" s="76">
        <v>8</v>
      </c>
      <c r="E702" s="77" t="s">
        <v>686</v>
      </c>
      <c r="F702" s="58">
        <v>3812.63</v>
      </c>
      <c r="G702" s="43"/>
      <c r="H702" s="37"/>
      <c r="I702" s="38" t="s">
        <v>33</v>
      </c>
      <c r="J702" s="39">
        <f t="shared" si="44"/>
        <v>1</v>
      </c>
      <c r="K702" s="37" t="s">
        <v>34</v>
      </c>
      <c r="L702" s="37" t="s">
        <v>4</v>
      </c>
      <c r="M702" s="40"/>
      <c r="N702" s="49"/>
      <c r="O702" s="49"/>
      <c r="P702" s="50"/>
      <c r="Q702" s="49"/>
      <c r="R702" s="49"/>
      <c r="S702" s="50"/>
      <c r="T702" s="50"/>
      <c r="U702" s="50"/>
      <c r="V702" s="50"/>
      <c r="W702" s="50"/>
      <c r="X702" s="50"/>
      <c r="Y702" s="50"/>
      <c r="Z702" s="50"/>
      <c r="AA702" s="50"/>
      <c r="AB702" s="50"/>
      <c r="AC702" s="50"/>
      <c r="AD702" s="50"/>
      <c r="AE702" s="50"/>
      <c r="AF702" s="50"/>
      <c r="AG702" s="50"/>
      <c r="AH702" s="50"/>
      <c r="AI702" s="50"/>
      <c r="AJ702" s="50"/>
      <c r="AK702" s="50"/>
      <c r="AL702" s="50"/>
      <c r="AM702" s="50"/>
      <c r="AN702" s="50"/>
      <c r="AO702" s="50"/>
      <c r="AP702" s="50"/>
      <c r="AQ702" s="50"/>
      <c r="AR702" s="50"/>
      <c r="AS702" s="50"/>
      <c r="AT702" s="50"/>
      <c r="AU702" s="50"/>
      <c r="AV702" s="50"/>
      <c r="AW702" s="50"/>
      <c r="AX702" s="50"/>
      <c r="AY702" s="50"/>
      <c r="AZ702" s="50"/>
      <c r="BA702" s="52">
        <f t="shared" si="45"/>
        <v>30501.04</v>
      </c>
      <c r="BB702" s="51">
        <f t="shared" si="46"/>
        <v>30501.04</v>
      </c>
      <c r="BC702" s="56" t="str">
        <f t="shared" si="47"/>
        <v>INR  Thirty Thousand Five Hundred &amp; One  and Paise Four Only</v>
      </c>
      <c r="IA702" s="21">
        <v>20.4700000000001</v>
      </c>
      <c r="IB702" s="79" t="s">
        <v>664</v>
      </c>
      <c r="ID702" s="21">
        <v>8</v>
      </c>
      <c r="IE702" s="22" t="s">
        <v>686</v>
      </c>
      <c r="IF702" s="22"/>
      <c r="IG702" s="22"/>
      <c r="IH702" s="22"/>
      <c r="II702" s="22"/>
    </row>
    <row r="703" spans="1:243" s="21" customFormat="1" ht="64.5" customHeight="1">
      <c r="A703" s="57">
        <v>20.4800000000001</v>
      </c>
      <c r="B703" s="75" t="s">
        <v>665</v>
      </c>
      <c r="C703" s="33"/>
      <c r="D703" s="76">
        <v>10</v>
      </c>
      <c r="E703" s="77" t="s">
        <v>688</v>
      </c>
      <c r="F703" s="58">
        <v>86.92</v>
      </c>
      <c r="G703" s="43"/>
      <c r="H703" s="37"/>
      <c r="I703" s="38" t="s">
        <v>33</v>
      </c>
      <c r="J703" s="39">
        <f aca="true" t="shared" si="48" ref="J703:J714">IF(I703="Less(-)",-1,1)</f>
        <v>1</v>
      </c>
      <c r="K703" s="37" t="s">
        <v>34</v>
      </c>
      <c r="L703" s="37" t="s">
        <v>4</v>
      </c>
      <c r="M703" s="40"/>
      <c r="N703" s="49"/>
      <c r="O703" s="49"/>
      <c r="P703" s="50"/>
      <c r="Q703" s="49"/>
      <c r="R703" s="49"/>
      <c r="S703" s="50"/>
      <c r="T703" s="50"/>
      <c r="U703" s="50"/>
      <c r="V703" s="50"/>
      <c r="W703" s="50"/>
      <c r="X703" s="50"/>
      <c r="Y703" s="50"/>
      <c r="Z703" s="50"/>
      <c r="AA703" s="50"/>
      <c r="AB703" s="50"/>
      <c r="AC703" s="50"/>
      <c r="AD703" s="50"/>
      <c r="AE703" s="50"/>
      <c r="AF703" s="50"/>
      <c r="AG703" s="50"/>
      <c r="AH703" s="50"/>
      <c r="AI703" s="50"/>
      <c r="AJ703" s="50"/>
      <c r="AK703" s="50"/>
      <c r="AL703" s="50"/>
      <c r="AM703" s="50"/>
      <c r="AN703" s="50"/>
      <c r="AO703" s="50"/>
      <c r="AP703" s="50"/>
      <c r="AQ703" s="50"/>
      <c r="AR703" s="50"/>
      <c r="AS703" s="50"/>
      <c r="AT703" s="50"/>
      <c r="AU703" s="50"/>
      <c r="AV703" s="50"/>
      <c r="AW703" s="50"/>
      <c r="AX703" s="50"/>
      <c r="AY703" s="50"/>
      <c r="AZ703" s="50"/>
      <c r="BA703" s="52">
        <f aca="true" t="shared" si="49" ref="BA703:BA714">total_amount_ba($B$2,$D$2,D703,F703,J703,K703,M703)</f>
        <v>869.2</v>
      </c>
      <c r="BB703" s="51">
        <f aca="true" t="shared" si="50" ref="BB703:BB714">BA703+SUM(N703:AZ703)</f>
        <v>869.2</v>
      </c>
      <c r="BC703" s="56" t="str">
        <f aca="true" t="shared" si="51" ref="BC703:BC714">SpellNumber(L703,BB703)</f>
        <v>INR  Eight Hundred &amp; Sixty Nine  and Paise Twenty Only</v>
      </c>
      <c r="IA703" s="21">
        <v>20.4800000000001</v>
      </c>
      <c r="IB703" s="79" t="s">
        <v>665</v>
      </c>
      <c r="ID703" s="21">
        <v>10</v>
      </c>
      <c r="IE703" s="22" t="s">
        <v>688</v>
      </c>
      <c r="IF703" s="22"/>
      <c r="IG703" s="22"/>
      <c r="IH703" s="22"/>
      <c r="II703" s="22"/>
    </row>
    <row r="704" spans="1:243" s="21" customFormat="1" ht="48.75" customHeight="1">
      <c r="A704" s="59">
        <v>20.4900000000001</v>
      </c>
      <c r="B704" s="75" t="s">
        <v>666</v>
      </c>
      <c r="C704" s="33"/>
      <c r="D704" s="76">
        <v>2</v>
      </c>
      <c r="E704" s="77" t="s">
        <v>686</v>
      </c>
      <c r="F704" s="58">
        <v>891.54</v>
      </c>
      <c r="G704" s="43"/>
      <c r="H704" s="37"/>
      <c r="I704" s="38" t="s">
        <v>33</v>
      </c>
      <c r="J704" s="39">
        <f t="shared" si="48"/>
        <v>1</v>
      </c>
      <c r="K704" s="37" t="s">
        <v>34</v>
      </c>
      <c r="L704" s="37" t="s">
        <v>4</v>
      </c>
      <c r="M704" s="40"/>
      <c r="N704" s="49"/>
      <c r="O704" s="49"/>
      <c r="P704" s="50"/>
      <c r="Q704" s="49"/>
      <c r="R704" s="49"/>
      <c r="S704" s="50"/>
      <c r="T704" s="50"/>
      <c r="U704" s="50"/>
      <c r="V704" s="50"/>
      <c r="W704" s="50"/>
      <c r="X704" s="50"/>
      <c r="Y704" s="50"/>
      <c r="Z704" s="50"/>
      <c r="AA704" s="50"/>
      <c r="AB704" s="50"/>
      <c r="AC704" s="50"/>
      <c r="AD704" s="50"/>
      <c r="AE704" s="50"/>
      <c r="AF704" s="50"/>
      <c r="AG704" s="50"/>
      <c r="AH704" s="50"/>
      <c r="AI704" s="50"/>
      <c r="AJ704" s="50"/>
      <c r="AK704" s="50"/>
      <c r="AL704" s="50"/>
      <c r="AM704" s="50"/>
      <c r="AN704" s="50"/>
      <c r="AO704" s="50"/>
      <c r="AP704" s="50"/>
      <c r="AQ704" s="50"/>
      <c r="AR704" s="50"/>
      <c r="AS704" s="50"/>
      <c r="AT704" s="50"/>
      <c r="AU704" s="50"/>
      <c r="AV704" s="50"/>
      <c r="AW704" s="50"/>
      <c r="AX704" s="50"/>
      <c r="AY704" s="50"/>
      <c r="AZ704" s="50"/>
      <c r="BA704" s="52">
        <f t="shared" si="49"/>
        <v>1783.08</v>
      </c>
      <c r="BB704" s="51">
        <f t="shared" si="50"/>
        <v>1783.08</v>
      </c>
      <c r="BC704" s="56" t="str">
        <f t="shared" si="51"/>
        <v>INR  One Thousand Seven Hundred &amp; Eighty Three  and Paise Eight Only</v>
      </c>
      <c r="IA704" s="21">
        <v>20.4900000000001</v>
      </c>
      <c r="IB704" s="79" t="s">
        <v>666</v>
      </c>
      <c r="ID704" s="21">
        <v>2</v>
      </c>
      <c r="IE704" s="22" t="s">
        <v>686</v>
      </c>
      <c r="IF704" s="22"/>
      <c r="IG704" s="22"/>
      <c r="IH704" s="22"/>
      <c r="II704" s="22"/>
    </row>
    <row r="705" spans="1:243" s="21" customFormat="1" ht="34.5" customHeight="1">
      <c r="A705" s="59">
        <v>20.5</v>
      </c>
      <c r="B705" s="75" t="s">
        <v>667</v>
      </c>
      <c r="C705" s="33"/>
      <c r="D705" s="76">
        <v>4</v>
      </c>
      <c r="E705" s="77" t="s">
        <v>686</v>
      </c>
      <c r="F705" s="58">
        <v>305.01</v>
      </c>
      <c r="G705" s="43"/>
      <c r="H705" s="37"/>
      <c r="I705" s="38" t="s">
        <v>33</v>
      </c>
      <c r="J705" s="39">
        <f t="shared" si="48"/>
        <v>1</v>
      </c>
      <c r="K705" s="37" t="s">
        <v>34</v>
      </c>
      <c r="L705" s="37" t="s">
        <v>4</v>
      </c>
      <c r="M705" s="40"/>
      <c r="N705" s="49"/>
      <c r="O705" s="49"/>
      <c r="P705" s="50"/>
      <c r="Q705" s="49"/>
      <c r="R705" s="49"/>
      <c r="S705" s="50"/>
      <c r="T705" s="50"/>
      <c r="U705" s="50"/>
      <c r="V705" s="50"/>
      <c r="W705" s="50"/>
      <c r="X705" s="50"/>
      <c r="Y705" s="50"/>
      <c r="Z705" s="50"/>
      <c r="AA705" s="50"/>
      <c r="AB705" s="50"/>
      <c r="AC705" s="50"/>
      <c r="AD705" s="50"/>
      <c r="AE705" s="50"/>
      <c r="AF705" s="50"/>
      <c r="AG705" s="50"/>
      <c r="AH705" s="50"/>
      <c r="AI705" s="50"/>
      <c r="AJ705" s="50"/>
      <c r="AK705" s="50"/>
      <c r="AL705" s="50"/>
      <c r="AM705" s="50"/>
      <c r="AN705" s="50"/>
      <c r="AO705" s="50"/>
      <c r="AP705" s="50"/>
      <c r="AQ705" s="50"/>
      <c r="AR705" s="50"/>
      <c r="AS705" s="50"/>
      <c r="AT705" s="50"/>
      <c r="AU705" s="50"/>
      <c r="AV705" s="50"/>
      <c r="AW705" s="50"/>
      <c r="AX705" s="50"/>
      <c r="AY705" s="50"/>
      <c r="AZ705" s="50"/>
      <c r="BA705" s="52">
        <f t="shared" si="49"/>
        <v>1220.04</v>
      </c>
      <c r="BB705" s="51">
        <f t="shared" si="50"/>
        <v>1220.04</v>
      </c>
      <c r="BC705" s="56" t="str">
        <f t="shared" si="51"/>
        <v>INR  One Thousand Two Hundred &amp; Twenty  and Paise Four Only</v>
      </c>
      <c r="IA705" s="21">
        <v>20.5</v>
      </c>
      <c r="IB705" s="79" t="s">
        <v>667</v>
      </c>
      <c r="ID705" s="21">
        <v>4</v>
      </c>
      <c r="IE705" s="22" t="s">
        <v>686</v>
      </c>
      <c r="IF705" s="22"/>
      <c r="IG705" s="22"/>
      <c r="IH705" s="22"/>
      <c r="II705" s="22"/>
    </row>
    <row r="706" spans="1:243" s="21" customFormat="1" ht="34.5" customHeight="1">
      <c r="A706" s="57">
        <v>20.5100000000001</v>
      </c>
      <c r="B706" s="75" t="s">
        <v>668</v>
      </c>
      <c r="C706" s="33"/>
      <c r="D706" s="76">
        <v>4</v>
      </c>
      <c r="E706" s="77" t="s">
        <v>686</v>
      </c>
      <c r="F706" s="58">
        <v>328.47</v>
      </c>
      <c r="G706" s="43"/>
      <c r="H706" s="37"/>
      <c r="I706" s="38" t="s">
        <v>33</v>
      </c>
      <c r="J706" s="39">
        <f t="shared" si="48"/>
        <v>1</v>
      </c>
      <c r="K706" s="37" t="s">
        <v>34</v>
      </c>
      <c r="L706" s="37" t="s">
        <v>4</v>
      </c>
      <c r="M706" s="40"/>
      <c r="N706" s="49"/>
      <c r="O706" s="49"/>
      <c r="P706" s="50"/>
      <c r="Q706" s="49"/>
      <c r="R706" s="49"/>
      <c r="S706" s="50"/>
      <c r="T706" s="50"/>
      <c r="U706" s="50"/>
      <c r="V706" s="50"/>
      <c r="W706" s="50"/>
      <c r="X706" s="50"/>
      <c r="Y706" s="50"/>
      <c r="Z706" s="50"/>
      <c r="AA706" s="50"/>
      <c r="AB706" s="50"/>
      <c r="AC706" s="50"/>
      <c r="AD706" s="50"/>
      <c r="AE706" s="50"/>
      <c r="AF706" s="50"/>
      <c r="AG706" s="50"/>
      <c r="AH706" s="50"/>
      <c r="AI706" s="50"/>
      <c r="AJ706" s="50"/>
      <c r="AK706" s="50"/>
      <c r="AL706" s="50"/>
      <c r="AM706" s="50"/>
      <c r="AN706" s="50"/>
      <c r="AO706" s="50"/>
      <c r="AP706" s="50"/>
      <c r="AQ706" s="50"/>
      <c r="AR706" s="50"/>
      <c r="AS706" s="50"/>
      <c r="AT706" s="50"/>
      <c r="AU706" s="50"/>
      <c r="AV706" s="50"/>
      <c r="AW706" s="50"/>
      <c r="AX706" s="50"/>
      <c r="AY706" s="50"/>
      <c r="AZ706" s="50"/>
      <c r="BA706" s="52">
        <f t="shared" si="49"/>
        <v>1313.88</v>
      </c>
      <c r="BB706" s="51">
        <f t="shared" si="50"/>
        <v>1313.88</v>
      </c>
      <c r="BC706" s="56" t="str">
        <f t="shared" si="51"/>
        <v>INR  One Thousand Three Hundred &amp; Thirteen  and Paise Eighty Eight Only</v>
      </c>
      <c r="IA706" s="21">
        <v>20.5100000000001</v>
      </c>
      <c r="IB706" s="79" t="s">
        <v>668</v>
      </c>
      <c r="ID706" s="21">
        <v>4</v>
      </c>
      <c r="IE706" s="22" t="s">
        <v>686</v>
      </c>
      <c r="IF706" s="22"/>
      <c r="IG706" s="22"/>
      <c r="IH706" s="22"/>
      <c r="II706" s="22"/>
    </row>
    <row r="707" spans="1:243" s="21" customFormat="1" ht="31.5" customHeight="1">
      <c r="A707" s="59">
        <v>20.5200000000001</v>
      </c>
      <c r="B707" s="75" t="s">
        <v>669</v>
      </c>
      <c r="C707" s="33"/>
      <c r="D707" s="76">
        <v>5</v>
      </c>
      <c r="E707" s="77" t="s">
        <v>688</v>
      </c>
      <c r="F707" s="58">
        <v>96.45</v>
      </c>
      <c r="G707" s="43"/>
      <c r="H707" s="37"/>
      <c r="I707" s="38" t="s">
        <v>33</v>
      </c>
      <c r="J707" s="39">
        <f t="shared" si="48"/>
        <v>1</v>
      </c>
      <c r="K707" s="37" t="s">
        <v>34</v>
      </c>
      <c r="L707" s="37" t="s">
        <v>4</v>
      </c>
      <c r="M707" s="40"/>
      <c r="N707" s="49"/>
      <c r="O707" s="49"/>
      <c r="P707" s="50"/>
      <c r="Q707" s="49"/>
      <c r="R707" s="49"/>
      <c r="S707" s="50"/>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c r="AQ707" s="50"/>
      <c r="AR707" s="50"/>
      <c r="AS707" s="50"/>
      <c r="AT707" s="50"/>
      <c r="AU707" s="50"/>
      <c r="AV707" s="50"/>
      <c r="AW707" s="50"/>
      <c r="AX707" s="50"/>
      <c r="AY707" s="50"/>
      <c r="AZ707" s="50"/>
      <c r="BA707" s="52">
        <f t="shared" si="49"/>
        <v>482.25</v>
      </c>
      <c r="BB707" s="51">
        <f t="shared" si="50"/>
        <v>482.25</v>
      </c>
      <c r="BC707" s="56" t="str">
        <f t="shared" si="51"/>
        <v>INR  Four Hundred &amp; Eighty Two  and Paise Twenty Five Only</v>
      </c>
      <c r="IA707" s="21">
        <v>20.5200000000001</v>
      </c>
      <c r="IB707" s="79" t="s">
        <v>669</v>
      </c>
      <c r="ID707" s="21">
        <v>5</v>
      </c>
      <c r="IE707" s="22" t="s">
        <v>688</v>
      </c>
      <c r="IF707" s="22"/>
      <c r="IG707" s="22"/>
      <c r="IH707" s="22"/>
      <c r="II707" s="22"/>
    </row>
    <row r="708" spans="1:243" s="21" customFormat="1" ht="64.5" customHeight="1">
      <c r="A708" s="57">
        <v>20.5300000000001</v>
      </c>
      <c r="B708" s="75" t="s">
        <v>670</v>
      </c>
      <c r="C708" s="33"/>
      <c r="D708" s="76">
        <v>6</v>
      </c>
      <c r="E708" s="77" t="s">
        <v>46</v>
      </c>
      <c r="F708" s="58">
        <v>671.64</v>
      </c>
      <c r="G708" s="43"/>
      <c r="H708" s="37"/>
      <c r="I708" s="38" t="s">
        <v>33</v>
      </c>
      <c r="J708" s="39">
        <f t="shared" si="48"/>
        <v>1</v>
      </c>
      <c r="K708" s="37" t="s">
        <v>34</v>
      </c>
      <c r="L708" s="37" t="s">
        <v>4</v>
      </c>
      <c r="M708" s="40"/>
      <c r="N708" s="49"/>
      <c r="O708" s="49"/>
      <c r="P708" s="50"/>
      <c r="Q708" s="49"/>
      <c r="R708" s="49"/>
      <c r="S708" s="50"/>
      <c r="T708" s="50"/>
      <c r="U708" s="50"/>
      <c r="V708" s="50"/>
      <c r="W708" s="50"/>
      <c r="X708" s="50"/>
      <c r="Y708" s="50"/>
      <c r="Z708" s="50"/>
      <c r="AA708" s="50"/>
      <c r="AB708" s="50"/>
      <c r="AC708" s="50"/>
      <c r="AD708" s="50"/>
      <c r="AE708" s="50"/>
      <c r="AF708" s="50"/>
      <c r="AG708" s="50"/>
      <c r="AH708" s="50"/>
      <c r="AI708" s="50"/>
      <c r="AJ708" s="50"/>
      <c r="AK708" s="50"/>
      <c r="AL708" s="50"/>
      <c r="AM708" s="50"/>
      <c r="AN708" s="50"/>
      <c r="AO708" s="50"/>
      <c r="AP708" s="50"/>
      <c r="AQ708" s="50"/>
      <c r="AR708" s="50"/>
      <c r="AS708" s="50"/>
      <c r="AT708" s="50"/>
      <c r="AU708" s="50"/>
      <c r="AV708" s="50"/>
      <c r="AW708" s="50"/>
      <c r="AX708" s="50"/>
      <c r="AY708" s="50"/>
      <c r="AZ708" s="50"/>
      <c r="BA708" s="52">
        <f t="shared" si="49"/>
        <v>4029.84</v>
      </c>
      <c r="BB708" s="51">
        <f t="shared" si="50"/>
        <v>4029.84</v>
      </c>
      <c r="BC708" s="56" t="str">
        <f t="shared" si="51"/>
        <v>INR  Four Thousand  &amp;Twenty Nine  and Paise Eighty Four Only</v>
      </c>
      <c r="IA708" s="21">
        <v>20.5300000000001</v>
      </c>
      <c r="IB708" s="79" t="s">
        <v>670</v>
      </c>
      <c r="ID708" s="21">
        <v>6</v>
      </c>
      <c r="IE708" s="22" t="s">
        <v>46</v>
      </c>
      <c r="IF708" s="22"/>
      <c r="IG708" s="22"/>
      <c r="IH708" s="22"/>
      <c r="II708" s="22"/>
    </row>
    <row r="709" spans="1:243" s="21" customFormat="1" ht="42.75">
      <c r="A709" s="57">
        <v>20.5400000000001</v>
      </c>
      <c r="B709" s="75" t="s">
        <v>671</v>
      </c>
      <c r="C709" s="33"/>
      <c r="D709" s="76">
        <v>4</v>
      </c>
      <c r="E709" s="77" t="s">
        <v>45</v>
      </c>
      <c r="F709" s="58">
        <v>2610.17</v>
      </c>
      <c r="G709" s="43"/>
      <c r="H709" s="37"/>
      <c r="I709" s="38" t="s">
        <v>33</v>
      </c>
      <c r="J709" s="39">
        <f t="shared" si="48"/>
        <v>1</v>
      </c>
      <c r="K709" s="37" t="s">
        <v>34</v>
      </c>
      <c r="L709" s="37" t="s">
        <v>4</v>
      </c>
      <c r="M709" s="40"/>
      <c r="N709" s="49"/>
      <c r="O709" s="49"/>
      <c r="P709" s="50"/>
      <c r="Q709" s="49"/>
      <c r="R709" s="49"/>
      <c r="S709" s="50"/>
      <c r="T709" s="50"/>
      <c r="U709" s="50"/>
      <c r="V709" s="50"/>
      <c r="W709" s="50"/>
      <c r="X709" s="50"/>
      <c r="Y709" s="50"/>
      <c r="Z709" s="50"/>
      <c r="AA709" s="50"/>
      <c r="AB709" s="50"/>
      <c r="AC709" s="50"/>
      <c r="AD709" s="50"/>
      <c r="AE709" s="50"/>
      <c r="AF709" s="50"/>
      <c r="AG709" s="50"/>
      <c r="AH709" s="50"/>
      <c r="AI709" s="50"/>
      <c r="AJ709" s="50"/>
      <c r="AK709" s="50"/>
      <c r="AL709" s="50"/>
      <c r="AM709" s="50"/>
      <c r="AN709" s="50"/>
      <c r="AO709" s="50"/>
      <c r="AP709" s="50"/>
      <c r="AQ709" s="50"/>
      <c r="AR709" s="50"/>
      <c r="AS709" s="50"/>
      <c r="AT709" s="50"/>
      <c r="AU709" s="50"/>
      <c r="AV709" s="50"/>
      <c r="AW709" s="50"/>
      <c r="AX709" s="50"/>
      <c r="AY709" s="50"/>
      <c r="AZ709" s="50"/>
      <c r="BA709" s="52">
        <f t="shared" si="49"/>
        <v>10440.68</v>
      </c>
      <c r="BB709" s="51">
        <f t="shared" si="50"/>
        <v>10440.68</v>
      </c>
      <c r="BC709" s="56" t="str">
        <f t="shared" si="51"/>
        <v>INR  Ten Thousand Four Hundred &amp; Forty  and Paise Sixty Eight Only</v>
      </c>
      <c r="IA709" s="21">
        <v>20.5400000000001</v>
      </c>
      <c r="IB709" s="21" t="s">
        <v>671</v>
      </c>
      <c r="ID709" s="21">
        <v>4</v>
      </c>
      <c r="IE709" s="22" t="s">
        <v>45</v>
      </c>
      <c r="IF709" s="22"/>
      <c r="IG709" s="22"/>
      <c r="IH709" s="22"/>
      <c r="II709" s="22"/>
    </row>
    <row r="710" spans="1:243" s="21" customFormat="1" ht="142.5" customHeight="1">
      <c r="A710" s="59">
        <v>20.5500000000001</v>
      </c>
      <c r="B710" s="75" t="s">
        <v>672</v>
      </c>
      <c r="C710" s="33"/>
      <c r="D710" s="76">
        <v>2000</v>
      </c>
      <c r="E710" s="77" t="s">
        <v>690</v>
      </c>
      <c r="F710" s="58">
        <v>3.51</v>
      </c>
      <c r="G710" s="43"/>
      <c r="H710" s="37"/>
      <c r="I710" s="38" t="s">
        <v>33</v>
      </c>
      <c r="J710" s="39">
        <f t="shared" si="48"/>
        <v>1</v>
      </c>
      <c r="K710" s="37" t="s">
        <v>34</v>
      </c>
      <c r="L710" s="37" t="s">
        <v>4</v>
      </c>
      <c r="M710" s="40"/>
      <c r="N710" s="49"/>
      <c r="O710" s="49"/>
      <c r="P710" s="50"/>
      <c r="Q710" s="49"/>
      <c r="R710" s="49"/>
      <c r="S710" s="50"/>
      <c r="T710" s="50"/>
      <c r="U710" s="50"/>
      <c r="V710" s="50"/>
      <c r="W710" s="50"/>
      <c r="X710" s="50"/>
      <c r="Y710" s="50"/>
      <c r="Z710" s="50"/>
      <c r="AA710" s="50"/>
      <c r="AB710" s="50"/>
      <c r="AC710" s="50"/>
      <c r="AD710" s="50"/>
      <c r="AE710" s="50"/>
      <c r="AF710" s="50"/>
      <c r="AG710" s="50"/>
      <c r="AH710" s="50"/>
      <c r="AI710" s="50"/>
      <c r="AJ710" s="50"/>
      <c r="AK710" s="50"/>
      <c r="AL710" s="50"/>
      <c r="AM710" s="50"/>
      <c r="AN710" s="50"/>
      <c r="AO710" s="50"/>
      <c r="AP710" s="50"/>
      <c r="AQ710" s="50"/>
      <c r="AR710" s="50"/>
      <c r="AS710" s="50"/>
      <c r="AT710" s="50"/>
      <c r="AU710" s="50"/>
      <c r="AV710" s="50"/>
      <c r="AW710" s="50"/>
      <c r="AX710" s="50"/>
      <c r="AY710" s="50"/>
      <c r="AZ710" s="50"/>
      <c r="BA710" s="52">
        <f t="shared" si="49"/>
        <v>7020</v>
      </c>
      <c r="BB710" s="51">
        <f t="shared" si="50"/>
        <v>7020</v>
      </c>
      <c r="BC710" s="56" t="str">
        <f t="shared" si="51"/>
        <v>INR  Seven Thousand  &amp;Twenty  Only</v>
      </c>
      <c r="IA710" s="21">
        <v>20.5500000000001</v>
      </c>
      <c r="IB710" s="79" t="s">
        <v>672</v>
      </c>
      <c r="ID710" s="21">
        <v>2000</v>
      </c>
      <c r="IE710" s="22" t="s">
        <v>690</v>
      </c>
      <c r="IF710" s="22"/>
      <c r="IG710" s="22"/>
      <c r="IH710" s="22"/>
      <c r="II710" s="22"/>
    </row>
    <row r="711" spans="1:243" s="21" customFormat="1" ht="94.5">
      <c r="A711" s="57">
        <v>20.5600000000001</v>
      </c>
      <c r="B711" s="75" t="s">
        <v>673</v>
      </c>
      <c r="C711" s="33"/>
      <c r="D711" s="76">
        <v>1</v>
      </c>
      <c r="E711" s="77" t="s">
        <v>686</v>
      </c>
      <c r="F711" s="58">
        <v>6545.99</v>
      </c>
      <c r="G711" s="43"/>
      <c r="H711" s="37"/>
      <c r="I711" s="38" t="s">
        <v>33</v>
      </c>
      <c r="J711" s="39">
        <f t="shared" si="48"/>
        <v>1</v>
      </c>
      <c r="K711" s="37" t="s">
        <v>34</v>
      </c>
      <c r="L711" s="37" t="s">
        <v>4</v>
      </c>
      <c r="M711" s="40"/>
      <c r="N711" s="49"/>
      <c r="O711" s="49"/>
      <c r="P711" s="50"/>
      <c r="Q711" s="49"/>
      <c r="R711" s="49"/>
      <c r="S711" s="50"/>
      <c r="T711" s="50"/>
      <c r="U711" s="50"/>
      <c r="V711" s="50"/>
      <c r="W711" s="50"/>
      <c r="X711" s="50"/>
      <c r="Y711" s="50"/>
      <c r="Z711" s="50"/>
      <c r="AA711" s="50"/>
      <c r="AB711" s="50"/>
      <c r="AC711" s="50"/>
      <c r="AD711" s="50"/>
      <c r="AE711" s="50"/>
      <c r="AF711" s="50"/>
      <c r="AG711" s="50"/>
      <c r="AH711" s="50"/>
      <c r="AI711" s="50"/>
      <c r="AJ711" s="50"/>
      <c r="AK711" s="50"/>
      <c r="AL711" s="50"/>
      <c r="AM711" s="50"/>
      <c r="AN711" s="50"/>
      <c r="AO711" s="50"/>
      <c r="AP711" s="50"/>
      <c r="AQ711" s="50"/>
      <c r="AR711" s="50"/>
      <c r="AS711" s="50"/>
      <c r="AT711" s="50"/>
      <c r="AU711" s="50"/>
      <c r="AV711" s="50"/>
      <c r="AW711" s="50"/>
      <c r="AX711" s="50"/>
      <c r="AY711" s="50"/>
      <c r="AZ711" s="50"/>
      <c r="BA711" s="52">
        <f t="shared" si="49"/>
        <v>6545.99</v>
      </c>
      <c r="BB711" s="51">
        <f t="shared" si="50"/>
        <v>6545.99</v>
      </c>
      <c r="BC711" s="56" t="str">
        <f t="shared" si="51"/>
        <v>INR  Six Thousand Five Hundred &amp; Forty Five  and Paise Ninety Nine Only</v>
      </c>
      <c r="IA711" s="21">
        <v>20.5600000000001</v>
      </c>
      <c r="IB711" s="21" t="s">
        <v>673</v>
      </c>
      <c r="ID711" s="21">
        <v>1</v>
      </c>
      <c r="IE711" s="22" t="s">
        <v>686</v>
      </c>
      <c r="IF711" s="22"/>
      <c r="IG711" s="22"/>
      <c r="IH711" s="22"/>
      <c r="II711" s="22"/>
    </row>
    <row r="712" spans="1:243" s="21" customFormat="1" ht="46.5" customHeight="1">
      <c r="A712" s="57">
        <v>20.5700000000001</v>
      </c>
      <c r="B712" s="75" t="s">
        <v>674</v>
      </c>
      <c r="C712" s="33"/>
      <c r="D712" s="76">
        <v>20</v>
      </c>
      <c r="E712" s="77" t="s">
        <v>42</v>
      </c>
      <c r="F712" s="58">
        <v>136.61</v>
      </c>
      <c r="G712" s="43"/>
      <c r="H712" s="37"/>
      <c r="I712" s="38" t="s">
        <v>33</v>
      </c>
      <c r="J712" s="39">
        <f t="shared" si="48"/>
        <v>1</v>
      </c>
      <c r="K712" s="37" t="s">
        <v>34</v>
      </c>
      <c r="L712" s="37" t="s">
        <v>4</v>
      </c>
      <c r="M712" s="40"/>
      <c r="N712" s="49"/>
      <c r="O712" s="49"/>
      <c r="P712" s="50"/>
      <c r="Q712" s="49"/>
      <c r="R712" s="49"/>
      <c r="S712" s="50"/>
      <c r="T712" s="50"/>
      <c r="U712" s="50"/>
      <c r="V712" s="50"/>
      <c r="W712" s="50"/>
      <c r="X712" s="50"/>
      <c r="Y712" s="50"/>
      <c r="Z712" s="50"/>
      <c r="AA712" s="50"/>
      <c r="AB712" s="50"/>
      <c r="AC712" s="50"/>
      <c r="AD712" s="50"/>
      <c r="AE712" s="50"/>
      <c r="AF712" s="50"/>
      <c r="AG712" s="50"/>
      <c r="AH712" s="50"/>
      <c r="AI712" s="50"/>
      <c r="AJ712" s="50"/>
      <c r="AK712" s="50"/>
      <c r="AL712" s="50"/>
      <c r="AM712" s="50"/>
      <c r="AN712" s="50"/>
      <c r="AO712" s="50"/>
      <c r="AP712" s="50"/>
      <c r="AQ712" s="50"/>
      <c r="AR712" s="50"/>
      <c r="AS712" s="50"/>
      <c r="AT712" s="50"/>
      <c r="AU712" s="50"/>
      <c r="AV712" s="50"/>
      <c r="AW712" s="50"/>
      <c r="AX712" s="50"/>
      <c r="AY712" s="50"/>
      <c r="AZ712" s="50"/>
      <c r="BA712" s="52">
        <f t="shared" si="49"/>
        <v>2732.2</v>
      </c>
      <c r="BB712" s="51">
        <f t="shared" si="50"/>
        <v>2732.2</v>
      </c>
      <c r="BC712" s="56" t="str">
        <f t="shared" si="51"/>
        <v>INR  Two Thousand Seven Hundred &amp; Thirty Two  and Paise Twenty Only</v>
      </c>
      <c r="IA712" s="21">
        <v>20.5700000000001</v>
      </c>
      <c r="IB712" s="79" t="s">
        <v>674</v>
      </c>
      <c r="ID712" s="21">
        <v>20</v>
      </c>
      <c r="IE712" s="22" t="s">
        <v>42</v>
      </c>
      <c r="IF712" s="22"/>
      <c r="IG712" s="22"/>
      <c r="IH712" s="22"/>
      <c r="II712" s="22"/>
    </row>
    <row r="713" spans="1:243" s="21" customFormat="1" ht="33" customHeight="1">
      <c r="A713" s="59">
        <v>20.5800000000001</v>
      </c>
      <c r="B713" s="75" t="s">
        <v>675</v>
      </c>
      <c r="C713" s="33"/>
      <c r="D713" s="76">
        <v>1</v>
      </c>
      <c r="E713" s="77" t="s">
        <v>686</v>
      </c>
      <c r="F713" s="58">
        <v>13152.13</v>
      </c>
      <c r="G713" s="43"/>
      <c r="H713" s="37"/>
      <c r="I713" s="38" t="s">
        <v>33</v>
      </c>
      <c r="J713" s="39">
        <f t="shared" si="48"/>
        <v>1</v>
      </c>
      <c r="K713" s="37" t="s">
        <v>34</v>
      </c>
      <c r="L713" s="37" t="s">
        <v>4</v>
      </c>
      <c r="M713" s="40"/>
      <c r="N713" s="49"/>
      <c r="O713" s="49"/>
      <c r="P713" s="50"/>
      <c r="Q713" s="49"/>
      <c r="R713" s="49"/>
      <c r="S713" s="50"/>
      <c r="T713" s="50"/>
      <c r="U713" s="50"/>
      <c r="V713" s="50"/>
      <c r="W713" s="50"/>
      <c r="X713" s="50"/>
      <c r="Y713" s="50"/>
      <c r="Z713" s="50"/>
      <c r="AA713" s="50"/>
      <c r="AB713" s="50"/>
      <c r="AC713" s="50"/>
      <c r="AD713" s="50"/>
      <c r="AE713" s="50"/>
      <c r="AF713" s="50"/>
      <c r="AG713" s="50"/>
      <c r="AH713" s="50"/>
      <c r="AI713" s="50"/>
      <c r="AJ713" s="50"/>
      <c r="AK713" s="50"/>
      <c r="AL713" s="50"/>
      <c r="AM713" s="50"/>
      <c r="AN713" s="50"/>
      <c r="AO713" s="50"/>
      <c r="AP713" s="50"/>
      <c r="AQ713" s="50"/>
      <c r="AR713" s="50"/>
      <c r="AS713" s="50"/>
      <c r="AT713" s="50"/>
      <c r="AU713" s="50"/>
      <c r="AV713" s="50"/>
      <c r="AW713" s="50"/>
      <c r="AX713" s="50"/>
      <c r="AY713" s="50"/>
      <c r="AZ713" s="50"/>
      <c r="BA713" s="52">
        <f t="shared" si="49"/>
        <v>13152.13</v>
      </c>
      <c r="BB713" s="51">
        <f t="shared" si="50"/>
        <v>13152.13</v>
      </c>
      <c r="BC713" s="56" t="str">
        <f t="shared" si="51"/>
        <v>INR  Thirteen Thousand One Hundred &amp; Fifty Two  and Paise Thirteen Only</v>
      </c>
      <c r="IA713" s="21">
        <v>20.5800000000001</v>
      </c>
      <c r="IB713" s="79" t="s">
        <v>675</v>
      </c>
      <c r="ID713" s="21">
        <v>1</v>
      </c>
      <c r="IE713" s="22" t="s">
        <v>686</v>
      </c>
      <c r="IF713" s="22"/>
      <c r="IG713" s="22"/>
      <c r="IH713" s="22"/>
      <c r="II713" s="22"/>
    </row>
    <row r="714" spans="1:243" s="21" customFormat="1" ht="42.75">
      <c r="A714" s="57">
        <v>20.5900000000001</v>
      </c>
      <c r="B714" s="75" t="s">
        <v>676</v>
      </c>
      <c r="C714" s="33"/>
      <c r="D714" s="76">
        <v>2</v>
      </c>
      <c r="E714" s="77" t="s">
        <v>686</v>
      </c>
      <c r="F714" s="58">
        <v>3284.7</v>
      </c>
      <c r="G714" s="43"/>
      <c r="H714" s="37"/>
      <c r="I714" s="38" t="s">
        <v>33</v>
      </c>
      <c r="J714" s="39">
        <f t="shared" si="48"/>
        <v>1</v>
      </c>
      <c r="K714" s="37" t="s">
        <v>34</v>
      </c>
      <c r="L714" s="37" t="s">
        <v>4</v>
      </c>
      <c r="M714" s="40"/>
      <c r="N714" s="49"/>
      <c r="O714" s="49"/>
      <c r="P714" s="50"/>
      <c r="Q714" s="49"/>
      <c r="R714" s="49"/>
      <c r="S714" s="50"/>
      <c r="T714" s="50"/>
      <c r="U714" s="50"/>
      <c r="V714" s="50"/>
      <c r="W714" s="50"/>
      <c r="X714" s="50"/>
      <c r="Y714" s="50"/>
      <c r="Z714" s="50"/>
      <c r="AA714" s="50"/>
      <c r="AB714" s="50"/>
      <c r="AC714" s="50"/>
      <c r="AD714" s="50"/>
      <c r="AE714" s="50"/>
      <c r="AF714" s="50"/>
      <c r="AG714" s="50"/>
      <c r="AH714" s="50"/>
      <c r="AI714" s="50"/>
      <c r="AJ714" s="50"/>
      <c r="AK714" s="50"/>
      <c r="AL714" s="50"/>
      <c r="AM714" s="50"/>
      <c r="AN714" s="50"/>
      <c r="AO714" s="50"/>
      <c r="AP714" s="50"/>
      <c r="AQ714" s="50"/>
      <c r="AR714" s="50"/>
      <c r="AS714" s="50"/>
      <c r="AT714" s="50"/>
      <c r="AU714" s="50"/>
      <c r="AV714" s="50"/>
      <c r="AW714" s="50"/>
      <c r="AX714" s="50"/>
      <c r="AY714" s="50"/>
      <c r="AZ714" s="50"/>
      <c r="BA714" s="52">
        <f t="shared" si="49"/>
        <v>6569.4</v>
      </c>
      <c r="BB714" s="51">
        <f t="shared" si="50"/>
        <v>6569.4</v>
      </c>
      <c r="BC714" s="56" t="str">
        <f t="shared" si="51"/>
        <v>INR  Six Thousand Five Hundred &amp; Sixty Nine  and Paise Forty Only</v>
      </c>
      <c r="IA714" s="21">
        <v>20.5900000000001</v>
      </c>
      <c r="IB714" s="21" t="s">
        <v>676</v>
      </c>
      <c r="ID714" s="21">
        <v>2</v>
      </c>
      <c r="IE714" s="22" t="s">
        <v>686</v>
      </c>
      <c r="IF714" s="22"/>
      <c r="IG714" s="22"/>
      <c r="IH714" s="22"/>
      <c r="II714" s="22"/>
    </row>
    <row r="715" spans="1:55" ht="57">
      <c r="A715" s="44" t="s">
        <v>35</v>
      </c>
      <c r="B715" s="45"/>
      <c r="C715" s="46"/>
      <c r="D715" s="73"/>
      <c r="E715" s="73"/>
      <c r="F715" s="73"/>
      <c r="G715" s="34"/>
      <c r="H715" s="47"/>
      <c r="I715" s="47"/>
      <c r="J715" s="47"/>
      <c r="K715" s="47"/>
      <c r="L715" s="48"/>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55">
        <f>SUM(BA13:BA714)</f>
        <v>2533377.5</v>
      </c>
      <c r="BB715" s="55">
        <f>SUM(BB13:BB714)</f>
        <v>2533377.5</v>
      </c>
      <c r="BC715" s="74" t="str">
        <f>SpellNumber($E$2,BB715)</f>
        <v>INR  Twenty Five Lakh Thirty Three Thousand Three Hundred &amp; Seventy Seven  and Paise Fifty Only</v>
      </c>
    </row>
    <row r="716" spans="1:55" ht="46.5" customHeight="1">
      <c r="A716" s="24" t="s">
        <v>36</v>
      </c>
      <c r="B716" s="25"/>
      <c r="C716" s="26"/>
      <c r="D716" s="70"/>
      <c r="E716" s="71" t="s">
        <v>44</v>
      </c>
      <c r="F716" s="72"/>
      <c r="G716" s="27"/>
      <c r="H716" s="28"/>
      <c r="I716" s="28"/>
      <c r="J716" s="28"/>
      <c r="K716" s="29"/>
      <c r="L716" s="30"/>
      <c r="M716" s="31"/>
      <c r="N716" s="32"/>
      <c r="O716" s="21"/>
      <c r="P716" s="21"/>
      <c r="Q716" s="21"/>
      <c r="R716" s="21"/>
      <c r="S716" s="21"/>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c r="BA716" s="53">
        <f>IF(ISBLANK(F716),0,IF(E716="Excess (+)",ROUND(BA715+(BA715*F716),2),IF(E716="Less (-)",ROUND(BA715+(BA715*F716*(-1)),2),IF(E716="At Par",BA715,0))))</f>
        <v>0</v>
      </c>
      <c r="BB716" s="54">
        <f>ROUND(BA716,0)</f>
        <v>0</v>
      </c>
      <c r="BC716" s="36" t="str">
        <f>SpellNumber($E$2,BB716)</f>
        <v>INR Zero Only</v>
      </c>
    </row>
    <row r="717" spans="1:55" ht="45.75" customHeight="1">
      <c r="A717" s="23" t="s">
        <v>37</v>
      </c>
      <c r="B717" s="23"/>
      <c r="C717" s="60" t="str">
        <f>SpellNumber($E$2,BB716)</f>
        <v>INR Zero Only</v>
      </c>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0"/>
      <c r="AL717" s="60"/>
      <c r="AM717" s="60"/>
      <c r="AN717" s="60"/>
      <c r="AO717" s="60"/>
      <c r="AP717" s="60"/>
      <c r="AQ717" s="60"/>
      <c r="AR717" s="60"/>
      <c r="AS717" s="60"/>
      <c r="AT717" s="60"/>
      <c r="AU717" s="60"/>
      <c r="AV717" s="60"/>
      <c r="AW717" s="60"/>
      <c r="AX717" s="60"/>
      <c r="AY717" s="60"/>
      <c r="AZ717" s="60"/>
      <c r="BA717" s="60"/>
      <c r="BB717" s="60"/>
      <c r="BC717" s="60"/>
    </row>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1" ht="15"/>
    <row r="1122" ht="15"/>
    <row r="1123" ht="15"/>
    <row r="1124" ht="15"/>
    <row r="1125" ht="15"/>
    <row r="1126"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12" ht="15"/>
    <row r="1213" ht="15"/>
    <row r="1214" ht="15"/>
    <row r="1216" ht="15"/>
    <row r="1217" ht="15"/>
    <row r="1218" ht="15"/>
    <row r="1220" ht="15"/>
    <row r="1221" ht="15"/>
    <row r="1223" ht="15"/>
    <row r="1224" ht="15"/>
    <row r="1225" ht="15"/>
    <row r="1227" ht="15"/>
    <row r="1228" ht="15"/>
    <row r="1230" ht="15"/>
    <row r="1231" ht="15"/>
    <row r="1232" ht="15"/>
    <row r="1233" ht="15"/>
    <row r="1234" ht="15"/>
    <row r="1236" ht="15"/>
    <row r="1237" ht="15"/>
    <row r="1238" ht="15"/>
    <row r="1240" ht="15"/>
    <row r="1241" ht="15"/>
    <row r="1242" ht="15"/>
    <row r="1243" ht="15"/>
    <row r="1244" ht="15"/>
    <row r="1245" ht="15"/>
    <row r="1246" ht="15"/>
    <row r="1248" ht="15"/>
    <row r="1249" ht="15"/>
    <row r="1250" ht="15"/>
    <row r="1251" ht="15"/>
    <row r="1252" ht="15"/>
    <row r="1253" ht="15"/>
    <row r="1255" ht="15"/>
    <row r="1256" ht="15"/>
    <row r="1257" ht="15"/>
    <row r="1258" ht="15"/>
    <row r="1259" ht="15"/>
    <row r="1261" ht="15"/>
    <row r="1262" ht="15"/>
    <row r="1263" ht="15"/>
    <row r="1265" ht="15"/>
    <row r="1266" ht="15"/>
    <row r="1267" ht="15"/>
    <row r="1268" ht="15"/>
    <row r="1270" ht="15"/>
    <row r="1272" ht="15"/>
    <row r="1274" ht="15"/>
    <row r="1276" ht="15"/>
    <row r="1277" ht="15"/>
    <row r="1278" ht="15"/>
    <row r="1280" ht="15"/>
    <row r="1281" ht="15"/>
    <row r="1282" ht="15"/>
    <row r="1283" ht="15"/>
    <row r="1285" ht="15"/>
    <row r="1286" ht="15"/>
    <row r="1287" ht="15"/>
    <row r="1289" ht="15"/>
    <row r="1290" ht="15"/>
    <row r="1291" ht="15"/>
    <row r="1292" ht="15"/>
    <row r="1294" ht="15"/>
    <row r="1295" ht="15"/>
    <row r="1297" ht="15"/>
    <row r="1298" ht="15"/>
    <row r="1299" ht="15"/>
    <row r="1300" ht="15"/>
    <row r="1301" ht="15"/>
    <row r="1303" ht="15"/>
    <row r="1304" ht="15"/>
    <row r="1305" ht="15"/>
    <row r="1306" ht="15"/>
    <row r="1307" ht="15"/>
    <row r="1309" ht="15"/>
    <row r="1310" ht="15"/>
    <row r="1311" ht="15"/>
    <row r="1312" ht="15"/>
    <row r="1313" ht="15"/>
    <row r="1314" ht="15"/>
    <row r="1315" ht="15"/>
    <row r="1316" ht="15"/>
    <row r="1317" ht="15"/>
    <row r="1319" ht="15"/>
    <row r="1320" ht="15"/>
    <row r="1321" ht="15"/>
    <row r="1323" ht="15"/>
    <row r="1325" ht="15"/>
    <row r="1326" ht="15"/>
    <row r="1327" ht="15"/>
    <row r="1328" ht="15"/>
    <row r="1329" ht="15"/>
    <row r="1330" ht="15"/>
    <row r="1331" ht="15"/>
    <row r="1332" ht="15"/>
    <row r="1334" ht="15"/>
    <row r="1335" ht="15"/>
    <row r="1336" ht="15"/>
    <row r="1337" ht="15"/>
    <row r="1338" ht="15"/>
    <row r="1339" ht="15"/>
    <row r="1340" ht="15"/>
    <row r="1341" ht="15"/>
    <row r="1342" ht="15"/>
    <row r="1343" ht="15"/>
    <row r="1344" ht="15"/>
    <row r="1345" ht="15"/>
    <row r="1346" ht="15"/>
    <row r="1347"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6" ht="15"/>
    <row r="1407" ht="15"/>
    <row r="1408" ht="15"/>
    <row r="1409" ht="15"/>
    <row r="1410" ht="15"/>
    <row r="1411" ht="15"/>
    <row r="1412" ht="15"/>
    <row r="1413" ht="15"/>
    <row r="1414" ht="15"/>
    <row r="1415" ht="15"/>
    <row r="1416" ht="15"/>
    <row r="1417" ht="15"/>
    <row r="1418" ht="15"/>
    <row r="1420" ht="15"/>
    <row r="1421" ht="15"/>
    <row r="1422" ht="15"/>
    <row r="1423" ht="15"/>
    <row r="1424" ht="15"/>
    <row r="1426" ht="15"/>
    <row r="1428" ht="15"/>
    <row r="1430" ht="15"/>
    <row r="1431" ht="15"/>
    <row r="1432" ht="15"/>
    <row r="1433" ht="15"/>
    <row r="1434" ht="15"/>
    <row r="1436" ht="15"/>
    <row r="1437" ht="15"/>
    <row r="1438" ht="15"/>
    <row r="1439"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5" ht="15"/>
    <row r="1466" ht="15"/>
    <row r="1467" ht="15"/>
    <row r="1468" ht="15"/>
    <row r="1469" ht="15"/>
    <row r="1470" ht="15"/>
    <row r="1471" ht="15"/>
    <row r="1473" ht="15"/>
    <row r="1474" ht="15"/>
    <row r="1475" ht="15"/>
    <row r="1476" ht="15"/>
    <row r="1477" ht="15"/>
    <row r="1478" ht="15"/>
    <row r="1479" ht="15"/>
    <row r="1481" ht="15"/>
    <row r="1482" ht="15"/>
    <row r="1483" ht="15"/>
    <row r="1484" ht="15"/>
    <row r="1485" ht="15"/>
    <row r="1486" ht="15"/>
    <row r="1487" ht="15"/>
    <row r="1488" ht="15"/>
    <row r="1489" ht="15"/>
    <row r="1490" ht="15"/>
    <row r="1491" ht="15"/>
    <row r="1492" ht="15"/>
    <row r="1493" ht="15"/>
    <row r="1495" ht="15"/>
    <row r="1496" ht="15"/>
    <row r="1497" ht="15"/>
    <row r="1499" ht="15"/>
    <row r="1500" ht="15"/>
    <row r="1501" ht="15"/>
    <row r="1502" ht="15"/>
    <row r="1504" ht="15"/>
    <row r="1505" ht="15"/>
    <row r="1506" ht="15"/>
    <row r="1507" ht="15"/>
    <row r="1508" ht="15"/>
    <row r="1509" ht="15"/>
    <row r="1510" ht="15"/>
    <row r="1511" ht="15"/>
    <row r="1512" ht="15"/>
    <row r="1513" ht="15"/>
    <row r="1514" ht="15"/>
    <row r="1515" ht="15"/>
    <row r="1516" ht="15"/>
    <row r="1517" ht="15"/>
    <row r="1518" ht="15"/>
    <row r="1519" ht="15"/>
    <row r="1521" ht="15"/>
    <row r="1522" ht="15"/>
    <row r="1523" ht="15"/>
    <row r="1524" ht="15"/>
    <row r="1525" ht="15"/>
    <row r="1527" ht="15"/>
    <row r="1528" ht="15"/>
    <row r="1529" ht="15"/>
    <row r="1530" ht="15"/>
    <row r="1532" ht="15"/>
    <row r="1533" ht="15"/>
    <row r="1534" ht="15"/>
    <row r="1535" ht="15"/>
    <row r="1537" ht="15"/>
    <row r="1538" ht="15"/>
    <row r="1539" ht="15"/>
    <row r="1540" ht="15"/>
    <row r="1541" ht="15"/>
    <row r="1543" ht="15"/>
    <row r="1544" ht="15"/>
    <row r="1545" ht="15"/>
    <row r="1546" ht="15"/>
    <row r="1548" ht="15"/>
    <row r="1549" ht="15"/>
    <row r="1550" ht="15"/>
    <row r="1551" ht="15"/>
    <row r="1553" ht="15"/>
    <row r="1554" ht="15"/>
    <row r="1555" ht="15"/>
    <row r="1556" ht="15"/>
    <row r="1557" ht="15"/>
    <row r="1558" ht="15"/>
    <row r="1559" ht="15"/>
    <row r="1560" ht="15"/>
    <row r="1562" ht="15"/>
    <row r="1563" ht="15"/>
    <row r="1564" ht="15"/>
    <row r="1565" ht="15"/>
    <row r="1566" ht="15"/>
    <row r="1567" ht="15"/>
    <row r="1568" ht="15"/>
    <row r="1569" ht="15"/>
    <row r="1570" ht="15"/>
    <row r="1571" ht="15"/>
    <row r="1572" ht="15"/>
    <row r="1573" ht="15"/>
    <row r="1574" ht="15"/>
    <row r="1575" ht="15"/>
    <row r="1576" ht="15"/>
    <row r="1577" ht="15"/>
    <row r="1579" ht="15"/>
    <row r="1580" ht="15"/>
    <row r="1581" ht="15"/>
    <row r="1582" ht="15"/>
    <row r="1584" ht="15"/>
    <row r="1585" ht="15"/>
    <row r="1586" ht="15"/>
    <row r="1587" ht="15"/>
    <row r="1588" ht="15"/>
    <row r="1590" ht="15"/>
    <row r="1591" ht="15"/>
    <row r="1592" ht="15"/>
    <row r="1593" ht="15"/>
    <row r="1594" ht="15"/>
    <row r="1595" ht="15"/>
    <row r="1596" ht="15"/>
    <row r="1598" ht="15"/>
    <row r="1599" ht="15"/>
    <row r="1601" ht="15"/>
    <row r="1602" ht="15"/>
    <row r="1603" ht="15"/>
    <row r="1604" ht="15"/>
    <row r="1606" ht="15"/>
    <row r="1607" ht="15"/>
    <row r="1608" ht="15"/>
    <row r="1609" ht="15"/>
    <row r="1611" ht="15"/>
    <row r="1612" ht="15"/>
    <row r="1613" ht="15"/>
    <row r="1614" ht="15"/>
    <row r="1615" ht="15"/>
    <row r="1616" ht="15"/>
    <row r="1617" ht="15"/>
    <row r="1619" ht="15"/>
    <row r="1620" ht="15"/>
    <row r="1621" ht="15"/>
    <row r="1622" ht="15"/>
    <row r="1623" ht="15"/>
    <row r="1624" ht="15"/>
    <row r="1626" ht="15"/>
    <row r="1627" ht="15"/>
    <row r="1628" ht="15"/>
    <row r="1629" ht="15"/>
    <row r="1630" ht="15"/>
    <row r="1631" ht="15"/>
    <row r="1632" ht="15"/>
    <row r="1634" ht="15"/>
    <row r="1635" ht="15"/>
    <row r="1636" ht="15"/>
    <row r="1637" ht="15"/>
    <row r="1638" ht="15"/>
    <row r="1639" ht="15"/>
    <row r="1640" ht="15"/>
    <row r="1643" ht="15"/>
    <row r="1644" ht="15"/>
    <row r="1646" ht="15"/>
    <row r="1647" ht="15"/>
    <row r="1648" ht="15"/>
    <row r="1649" ht="15"/>
    <row r="1650" ht="15"/>
    <row r="1651" ht="15"/>
    <row r="1652" ht="15"/>
    <row r="1653" ht="15"/>
    <row r="1654" ht="15"/>
    <row r="1655" ht="15"/>
    <row r="1656" ht="15"/>
    <row r="1657" ht="15"/>
    <row r="1658" ht="15"/>
    <row r="1659"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9" ht="15"/>
    <row r="1691" ht="15"/>
    <row r="1692" ht="15"/>
    <row r="1694" ht="15"/>
    <row r="1696" ht="15"/>
    <row r="1698" ht="15"/>
    <row r="1699" ht="15"/>
    <row r="1700" ht="15"/>
    <row r="1701" ht="15"/>
    <row r="1702" ht="15"/>
    <row r="1703" ht="15"/>
    <row r="1704" ht="15"/>
    <row r="1705" ht="15"/>
    <row r="1707" ht="15"/>
    <row r="1708" ht="15"/>
    <row r="1709" ht="15"/>
    <row r="1710" ht="15"/>
    <row r="1711" ht="15"/>
    <row r="1712" ht="15"/>
    <row r="1713" ht="15"/>
    <row r="1714" ht="15"/>
    <row r="1715" ht="15"/>
    <row r="1717" ht="15"/>
    <row r="1718" ht="15"/>
    <row r="1719" ht="15"/>
    <row r="1721" ht="15"/>
    <row r="1722" ht="15"/>
    <row r="1723" ht="15"/>
    <row r="1724" ht="15"/>
    <row r="1725" ht="15"/>
    <row r="1726" ht="15"/>
    <row r="1727" ht="15"/>
    <row r="1728" ht="15"/>
    <row r="1729" ht="15"/>
    <row r="1730" ht="15"/>
    <row r="1731" ht="15"/>
    <row r="1732" ht="15"/>
    <row r="1733" ht="15"/>
    <row r="1734" ht="15"/>
    <row r="1735" ht="15"/>
    <row r="1737" ht="15"/>
    <row r="1738" ht="15"/>
    <row r="1739" ht="15"/>
    <row r="1740" ht="15"/>
    <row r="1741" ht="15"/>
    <row r="1742" ht="15"/>
    <row r="1743" ht="15"/>
    <row r="1744" ht="15"/>
    <row r="1745" ht="15"/>
    <row r="1746" ht="15"/>
    <row r="1747" ht="15"/>
    <row r="1748" ht="15"/>
    <row r="1749" ht="15"/>
    <row r="1751" ht="15"/>
    <row r="1752" ht="15"/>
    <row r="1753" ht="15"/>
    <row r="1754" ht="15"/>
    <row r="1756" ht="15"/>
    <row r="1757" ht="15"/>
    <row r="1758" ht="15"/>
    <row r="1759" ht="15"/>
    <row r="1760" ht="15"/>
    <row r="1761" ht="15"/>
    <row r="1763" ht="15"/>
    <row r="1764" ht="15"/>
    <row r="1765" ht="15"/>
    <row r="1766" ht="15"/>
    <row r="1767" ht="15"/>
    <row r="1769" ht="15"/>
    <row r="1770" ht="15"/>
    <row r="1771" ht="15"/>
    <row r="1772" ht="15"/>
    <row r="1773" ht="15"/>
    <row r="1774" ht="15"/>
    <row r="1775" ht="15"/>
    <row r="1776" ht="15"/>
    <row r="1777" ht="15"/>
    <row r="1778" ht="15"/>
    <row r="1780" ht="15"/>
    <row r="1781" ht="15"/>
    <row r="1782" ht="15"/>
    <row r="1783" ht="15"/>
    <row r="1785" ht="15"/>
    <row r="1786" ht="15"/>
    <row r="1787" ht="15"/>
    <row r="1788" ht="15"/>
    <row r="1789" ht="15"/>
    <row r="1790" ht="15"/>
    <row r="1791" ht="15"/>
    <row r="1792" ht="15"/>
    <row r="1793" ht="15"/>
    <row r="1794" ht="15"/>
    <row r="1795" ht="15"/>
    <row r="1797" ht="15"/>
    <row r="1798" ht="15"/>
    <row r="1799" ht="15"/>
    <row r="1800" ht="15"/>
    <row r="1801" ht="15"/>
    <row r="1802" ht="15"/>
    <row r="1803" ht="15"/>
    <row r="1804" ht="15"/>
    <row r="1805" ht="15"/>
    <row r="1806" ht="15"/>
    <row r="1807" ht="15"/>
    <row r="1808" ht="15"/>
    <row r="1810" ht="15"/>
    <row r="1811" ht="15"/>
    <row r="1813" ht="15"/>
    <row r="1814" ht="15"/>
    <row r="1816" ht="15"/>
    <row r="1817" ht="15"/>
    <row r="1819" ht="15"/>
    <row r="1820" ht="15"/>
    <row r="1822" ht="15"/>
    <row r="1823" ht="15"/>
    <row r="1824" ht="15"/>
    <row r="1826" ht="15"/>
    <row r="1827" ht="15"/>
    <row r="1828" ht="15"/>
    <row r="1829" ht="15"/>
    <row r="1830" ht="15"/>
    <row r="1831" ht="15"/>
    <row r="1832" ht="15"/>
    <row r="1833"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3" ht="15"/>
    <row r="1864" ht="15"/>
    <row r="1865" ht="15"/>
    <row r="1866" ht="15"/>
    <row r="1867" ht="15"/>
    <row r="1868" ht="15"/>
    <row r="1869" ht="15"/>
    <row r="1870" ht="15"/>
    <row r="1871" ht="15"/>
    <row r="1872" ht="15"/>
    <row r="1873" ht="15"/>
    <row r="1874" ht="15"/>
    <row r="1875" ht="15"/>
    <row r="1876" ht="15"/>
    <row r="1877" ht="15"/>
    <row r="1878"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1" ht="15"/>
    <row r="1912" ht="15"/>
    <row r="1913" ht="15"/>
    <row r="1915" ht="15"/>
    <row r="1916" ht="15"/>
    <row r="1917" ht="15"/>
    <row r="1919" ht="15"/>
    <row r="1920" ht="15"/>
    <row r="1922" ht="15"/>
    <row r="1923" ht="15"/>
    <row r="1924" ht="15"/>
    <row r="1925" ht="15"/>
    <row r="1927" ht="15"/>
    <row r="1928" ht="15"/>
    <row r="1929" ht="15"/>
    <row r="1931" ht="15"/>
    <row r="1933" ht="15"/>
    <row r="1935" ht="15"/>
    <row r="1936" ht="15"/>
    <row r="1937" ht="15"/>
    <row r="1938" ht="15"/>
    <row r="1939" ht="15"/>
    <row r="1940" ht="15"/>
    <row r="1942" ht="15"/>
    <row r="1943" ht="15"/>
    <row r="1944" ht="15"/>
    <row r="1946" ht="15"/>
    <row r="1947" ht="15"/>
    <row r="1948" ht="15"/>
    <row r="1950" ht="15"/>
    <row r="1951" ht="15"/>
    <row r="1952" ht="15"/>
    <row r="1953" ht="15"/>
    <row r="1954" ht="15"/>
    <row r="1955" ht="15"/>
    <row r="1956" ht="15"/>
    <row r="1958" ht="15"/>
    <row r="1959" ht="15"/>
    <row r="1960" ht="15"/>
    <row r="1961" ht="15"/>
    <row r="1963" ht="15"/>
    <row r="1964" ht="15"/>
    <row r="1965" ht="15"/>
    <row r="1966" ht="15"/>
    <row r="1967" ht="15"/>
    <row r="1969" ht="15"/>
    <row r="1971" ht="15"/>
    <row r="1972" ht="15"/>
    <row r="1973" ht="15"/>
    <row r="1974" ht="15"/>
    <row r="1975" ht="15"/>
    <row r="1977" ht="15"/>
    <row r="1978" ht="15"/>
    <row r="1979" ht="15"/>
    <row r="1980" ht="15"/>
    <row r="1982" ht="15"/>
    <row r="1983" ht="15"/>
    <row r="1984" ht="15"/>
    <row r="1985" ht="15"/>
    <row r="1986" ht="15"/>
    <row r="1988" ht="15"/>
    <row r="1989" ht="15"/>
    <row r="1991" ht="15"/>
    <row r="1992"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3" ht="15"/>
    <row r="2014" ht="15"/>
    <row r="2015" ht="15"/>
    <row r="2016" ht="15"/>
    <row r="2017" ht="15"/>
    <row r="2018" ht="15"/>
    <row r="2019" ht="15"/>
    <row r="2020" ht="15"/>
    <row r="2022" ht="15"/>
    <row r="2024" ht="15"/>
    <row r="2025" ht="15"/>
    <row r="2026" ht="15"/>
    <row r="2027" ht="15"/>
    <row r="2028" ht="15"/>
    <row r="2029" ht="15"/>
    <row r="2030" ht="15"/>
    <row r="2032" ht="15"/>
    <row r="2033" ht="15"/>
    <row r="2034" ht="15"/>
    <row r="2035" ht="15"/>
    <row r="2036" ht="15"/>
    <row r="2037" ht="15"/>
    <row r="2038" ht="15"/>
    <row r="2040" ht="15"/>
    <row r="2041" ht="15"/>
    <row r="2043" ht="15"/>
    <row r="2045" ht="15"/>
    <row r="2046" ht="15"/>
    <row r="2047" ht="15"/>
    <row r="2048" ht="15"/>
    <row r="2049" ht="15"/>
    <row r="2050" ht="15"/>
    <row r="2052" ht="15"/>
    <row r="2053" ht="15"/>
    <row r="2054" ht="15"/>
    <row r="2055" ht="15"/>
    <row r="2056" ht="15"/>
    <row r="2058" ht="15"/>
    <row r="2059" ht="15"/>
    <row r="2060" ht="15"/>
    <row r="2061" ht="15"/>
    <row r="2063" ht="15"/>
    <row r="2064" ht="15"/>
    <row r="2065" ht="15"/>
    <row r="2066" ht="15"/>
    <row r="2068" ht="15"/>
    <row r="2070" ht="15"/>
    <row r="2071" ht="15"/>
    <row r="2072" ht="15"/>
    <row r="2073" ht="15"/>
    <row r="2074" ht="15"/>
    <row r="2076" ht="15"/>
    <row r="2077" ht="15"/>
    <row r="2078" ht="15"/>
    <row r="2079" ht="15"/>
    <row r="2080" ht="15"/>
    <row r="2081" ht="15"/>
    <row r="2083" ht="15"/>
    <row r="2085" ht="15"/>
    <row r="2086" ht="15"/>
    <row r="2087" ht="15"/>
    <row r="2088" ht="15"/>
    <row r="2089" ht="15"/>
    <row r="2090" ht="15"/>
    <row r="2092" ht="15"/>
    <row r="2093" ht="15"/>
    <row r="2095" ht="15"/>
    <row r="2096" ht="15"/>
    <row r="2098" ht="15"/>
    <row r="2099" ht="15"/>
    <row r="2100" ht="15"/>
    <row r="2101" ht="15"/>
    <row r="2102" ht="15"/>
    <row r="2104" ht="15"/>
    <row r="2105" ht="15"/>
    <row r="2106" ht="15"/>
    <row r="2107" ht="15"/>
    <row r="2108" ht="15"/>
    <row r="2109" ht="15"/>
    <row r="2110" ht="15"/>
    <row r="2111" ht="15"/>
    <row r="2112" ht="15"/>
    <row r="2114" ht="15"/>
    <row r="2115" ht="15"/>
    <row r="2116" ht="15"/>
    <row r="2117" ht="15"/>
    <row r="2118" ht="15"/>
    <row r="2119" ht="15"/>
    <row r="2120" ht="15"/>
    <row r="2121" ht="15"/>
    <row r="2122" ht="15"/>
    <row r="2123" ht="15"/>
    <row r="2124" ht="15"/>
    <row r="2125" ht="15"/>
    <row r="2127" ht="15"/>
    <row r="2128" ht="15"/>
    <row r="2129" ht="15"/>
    <row r="2131" ht="15"/>
    <row r="2132" ht="15"/>
    <row r="2133" ht="15"/>
    <row r="2134" ht="15"/>
    <row r="2135" ht="15"/>
    <row r="2136" ht="15"/>
    <row r="2137" ht="15"/>
    <row r="2138" ht="15"/>
    <row r="2140" ht="15"/>
    <row r="2141" ht="15"/>
    <row r="2143" ht="15"/>
    <row r="2144" ht="15"/>
    <row r="2146" ht="15"/>
    <row r="2148" ht="15"/>
    <row r="2149" ht="15"/>
    <row r="2150" ht="15"/>
    <row r="2151" ht="15"/>
    <row r="2152" ht="15"/>
    <row r="2153" ht="15"/>
    <row r="2155" ht="15"/>
    <row r="2156" ht="15"/>
    <row r="2157" ht="15"/>
    <row r="2158" ht="15"/>
    <row r="2159" ht="15"/>
    <row r="2161" ht="15"/>
    <row r="2162" ht="15"/>
    <row r="2163" ht="15"/>
    <row r="2165" ht="15"/>
    <row r="2166"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7" ht="15"/>
    <row r="2208" ht="15"/>
    <row r="2209" ht="15"/>
    <row r="2210" ht="15"/>
    <row r="2211" ht="15"/>
    <row r="2212" ht="15"/>
    <row r="2213" ht="15"/>
    <row r="2214" ht="15"/>
    <row r="2215" ht="15"/>
    <row r="2217" ht="15"/>
    <row r="2218" ht="15"/>
    <row r="2219" ht="15"/>
    <row r="2220" ht="15"/>
    <row r="2221" ht="15"/>
    <row r="2222" ht="15"/>
    <row r="2223" ht="15"/>
    <row r="2225" ht="15"/>
    <row r="2227" ht="15"/>
    <row r="2228" ht="15"/>
    <row r="2229" ht="15"/>
    <row r="2230" ht="15"/>
    <row r="2231" ht="15"/>
    <row r="2233" ht="15"/>
    <row r="2234" ht="15"/>
    <row r="2235" ht="15"/>
    <row r="2237" ht="15"/>
    <row r="2238" ht="15"/>
    <row r="2240" ht="15"/>
    <row r="2241" ht="15"/>
    <row r="2242" ht="15"/>
    <row r="2244" ht="15"/>
    <row r="2245" ht="15"/>
    <row r="2246" ht="15"/>
    <row r="2247" ht="15"/>
    <row r="2248" ht="15"/>
    <row r="2249" ht="15"/>
    <row r="2250" ht="15"/>
    <row r="2251" ht="15"/>
    <row r="2252" ht="15"/>
    <row r="2253" ht="15"/>
    <row r="2254" ht="15"/>
    <row r="2256" ht="15"/>
    <row r="2257" ht="15"/>
    <row r="2258" ht="15"/>
    <row r="2259" ht="15"/>
    <row r="2260" ht="15"/>
    <row r="2261" ht="15"/>
    <row r="2263" ht="15"/>
    <row r="2264" ht="15"/>
    <row r="2265" ht="15"/>
    <row r="2267" ht="15"/>
    <row r="2269" ht="15"/>
    <row r="2271" ht="15"/>
    <row r="2272" ht="15"/>
    <row r="2273" ht="15"/>
    <row r="2274" ht="15"/>
    <row r="2275" ht="15"/>
    <row r="2276" ht="15"/>
    <row r="2277" ht="15"/>
    <row r="2278" ht="15"/>
    <row r="2279" ht="15"/>
    <row r="2280" ht="15"/>
    <row r="2282" ht="15"/>
    <row r="2283" ht="15"/>
    <row r="2284" ht="15"/>
    <row r="2285" ht="15"/>
    <row r="2286" ht="15"/>
    <row r="2287" ht="15"/>
    <row r="2289" ht="15"/>
    <row r="2290" ht="15"/>
    <row r="2291" ht="15"/>
    <row r="2292" ht="15"/>
    <row r="2294" ht="15"/>
    <row r="2295" ht="15"/>
    <row r="2296" ht="15"/>
    <row r="2297" ht="15"/>
    <row r="2298" ht="15"/>
    <row r="2300" ht="15"/>
    <row r="2301" ht="15"/>
    <row r="2302" ht="15"/>
    <row r="2303" ht="15"/>
    <row r="2304" ht="15"/>
    <row r="2306" ht="15"/>
    <row r="2307" ht="15"/>
    <row r="2309" ht="15"/>
    <row r="2310" ht="15"/>
    <row r="2311" ht="15"/>
    <row r="2312" ht="15"/>
    <row r="2313" ht="15"/>
    <row r="2314" ht="15"/>
    <row r="2316" ht="15"/>
    <row r="2317" ht="15"/>
    <row r="2319" ht="15"/>
    <row r="2321" ht="15"/>
    <row r="2323" ht="15"/>
    <row r="2324" ht="15"/>
    <row r="2325" ht="15"/>
    <row r="2326" ht="15"/>
    <row r="2327" ht="15"/>
    <row r="2328" ht="15"/>
    <row r="2329" ht="15"/>
    <row r="2330" ht="15"/>
    <row r="2332" ht="15"/>
    <row r="2333" ht="15"/>
    <row r="2335" ht="15"/>
    <row r="2336" ht="15"/>
    <row r="2337" ht="15"/>
    <row r="2338" ht="15"/>
    <row r="2340" ht="15"/>
    <row r="2341" ht="15"/>
    <row r="2342" ht="15"/>
    <row r="2343" ht="15"/>
    <row r="2344" ht="15"/>
    <row r="2345" ht="15"/>
    <row r="2346" ht="15"/>
    <row r="2348" ht="15"/>
    <row r="2349" ht="15"/>
    <row r="2350" ht="15"/>
    <row r="2351" ht="15"/>
    <row r="2352" ht="15"/>
    <row r="2353" ht="15"/>
    <row r="2355" ht="15"/>
    <row r="2357" ht="15"/>
    <row r="2358" ht="15"/>
    <row r="2359" ht="15"/>
    <row r="2361" ht="15"/>
    <row r="2362" ht="15"/>
    <row r="2363" ht="15"/>
    <row r="2364" ht="15"/>
    <row r="2365" ht="15"/>
    <row r="2366" ht="15"/>
    <row r="2367" ht="15"/>
    <row r="2368" ht="15"/>
    <row r="2369" ht="15"/>
    <row r="2370" ht="15"/>
    <row r="2371" ht="15"/>
    <row r="2372" ht="15"/>
    <row r="2374" ht="15"/>
    <row r="2375" ht="15"/>
    <row r="2376" ht="15"/>
    <row r="2377" ht="15"/>
    <row r="2378" ht="15"/>
    <row r="2380" ht="15"/>
    <row r="2381" ht="15"/>
    <row r="2382" ht="15"/>
    <row r="2383" ht="15"/>
    <row r="2384" ht="15"/>
    <row r="2385" ht="15"/>
    <row r="2387" ht="15"/>
    <row r="2388" ht="15"/>
    <row r="2389" ht="15"/>
    <row r="2390" ht="15"/>
    <row r="2391" ht="15"/>
    <row r="2392" ht="15"/>
    <row r="2393" ht="15"/>
    <row r="2394" ht="15"/>
    <row r="2395" ht="15"/>
    <row r="2396" ht="15"/>
    <row r="2397" ht="15"/>
    <row r="2398" ht="15"/>
    <row r="2400" ht="15"/>
    <row r="2401" ht="15"/>
    <row r="2402" ht="15"/>
    <row r="2403" ht="15"/>
    <row r="2404" ht="15"/>
    <row r="2405" ht="15"/>
    <row r="2406" ht="15"/>
    <row r="2408" ht="15"/>
    <row r="2409" ht="15"/>
    <row r="2410" ht="15"/>
    <row r="2411" ht="15"/>
    <row r="2412" ht="15"/>
    <row r="2413" ht="15"/>
    <row r="2415" ht="15"/>
    <row r="2416"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2" ht="15"/>
    <row r="2443" ht="15"/>
    <row r="2444" ht="15"/>
    <row r="2445" ht="15"/>
    <row r="2447"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3" ht="15"/>
    <row r="2484" ht="15"/>
    <row r="2485" ht="15"/>
    <row r="2486" ht="15"/>
    <row r="2487" ht="15"/>
    <row r="2488" ht="15"/>
    <row r="2489" ht="15"/>
    <row r="2490" ht="15"/>
    <row r="2491" ht="15"/>
    <row r="2492" ht="15"/>
    <row r="2494" ht="15"/>
    <row r="2495" ht="15"/>
    <row r="2496" ht="15"/>
    <row r="2497" ht="15"/>
    <row r="2498" ht="15"/>
    <row r="2499" ht="15"/>
    <row r="2500" ht="15"/>
    <row r="2501" ht="15"/>
    <row r="2502" ht="15"/>
    <row r="2503" ht="15"/>
    <row r="2505" ht="15"/>
    <row r="2506" ht="15"/>
    <row r="2507" ht="15"/>
    <row r="2508" ht="15"/>
    <row r="2509" ht="15"/>
    <row r="2510" ht="15"/>
    <row r="2511" ht="15"/>
    <row r="2512" ht="15"/>
    <row r="2513" ht="15"/>
    <row r="2514" ht="15"/>
    <row r="2515" ht="15"/>
    <row r="2516" ht="15"/>
    <row r="2518" ht="15"/>
    <row r="2519" ht="15"/>
    <row r="2520" ht="15"/>
    <row r="2522" ht="15"/>
    <row r="2524" ht="15"/>
    <row r="2525" ht="15"/>
    <row r="2526" ht="15"/>
    <row r="2527" ht="15"/>
    <row r="2528" ht="15"/>
    <row r="2529" ht="15"/>
    <row r="2530" ht="15"/>
    <row r="2532" ht="15"/>
    <row r="2533" ht="15"/>
    <row r="2534" ht="15"/>
    <row r="2535" ht="15"/>
    <row r="2536" ht="15"/>
    <row r="2538" ht="15"/>
    <row r="2540" ht="15"/>
    <row r="2542" ht="15"/>
    <row r="2543" ht="15"/>
    <row r="2544" ht="15"/>
    <row r="2545" ht="15"/>
    <row r="2546" ht="15"/>
    <row r="2547" ht="15"/>
    <row r="2548" ht="15"/>
    <row r="2549" ht="15"/>
    <row r="2550" ht="15"/>
    <row r="2552" ht="15"/>
    <row r="2554" ht="15"/>
    <row r="2555" ht="15"/>
    <row r="2556" ht="15"/>
    <row r="2557" ht="15"/>
    <row r="2558" ht="15"/>
    <row r="2559" ht="15"/>
    <row r="2561" ht="15"/>
    <row r="2562" ht="15"/>
    <row r="2563" ht="15"/>
    <row r="2565" ht="15"/>
    <row r="2566" ht="15"/>
    <row r="2568" ht="15"/>
    <row r="2569" ht="15"/>
    <row r="2570" ht="15"/>
    <row r="2572" ht="15"/>
    <row r="2573" ht="15"/>
    <row r="2574" ht="15"/>
    <row r="2575" ht="15"/>
    <row r="2576" ht="15"/>
    <row r="2577" ht="15"/>
    <row r="2578" ht="15"/>
    <row r="2579" ht="15"/>
    <row r="2580" ht="15"/>
    <row r="2581" ht="15"/>
    <row r="2582" ht="15"/>
    <row r="2584" ht="15"/>
    <row r="2585" ht="15"/>
    <row r="2587" ht="15"/>
    <row r="2588" ht="15"/>
    <row r="2589" ht="15"/>
    <row r="2590" ht="15"/>
    <row r="2592" ht="15"/>
    <row r="2593" ht="15"/>
    <row r="2595" ht="15"/>
    <row r="2596" ht="15"/>
    <row r="2597" ht="15"/>
    <row r="2598" ht="15"/>
    <row r="2600" ht="15"/>
    <row r="2601" ht="15"/>
    <row r="2602" ht="15"/>
    <row r="2604" ht="15"/>
    <row r="2605" ht="15"/>
    <row r="2606" ht="15"/>
    <row r="2608" ht="15"/>
    <row r="2609" ht="15"/>
    <row r="2611" ht="15"/>
    <row r="2612" ht="15"/>
    <row r="2613" ht="15"/>
    <row r="2615" ht="15"/>
    <row r="2616" ht="15"/>
    <row r="2618" ht="15"/>
    <row r="2619" ht="15"/>
    <row r="2620" ht="15"/>
    <row r="2621" ht="15"/>
    <row r="2622" ht="15"/>
    <row r="2623" ht="15"/>
    <row r="2624" ht="15"/>
    <row r="2625" ht="15"/>
    <row r="2627" ht="15"/>
    <row r="2628" ht="15"/>
    <row r="2630" ht="15"/>
    <row r="2631" ht="15"/>
    <row r="2632" ht="15"/>
    <row r="2633" ht="15"/>
    <row r="2634" ht="15"/>
    <row r="2635" ht="15"/>
    <row r="2636" ht="15"/>
    <row r="2637" ht="15"/>
    <row r="2638" ht="15"/>
    <row r="2639" ht="15"/>
    <row r="2640" ht="15"/>
    <row r="2641" ht="15"/>
    <row r="2643" ht="15"/>
    <row r="2644" ht="15"/>
    <row r="2645" ht="15"/>
    <row r="2646" ht="15"/>
    <row r="2647" ht="15"/>
    <row r="2648" ht="15"/>
    <row r="2649" ht="15"/>
    <row r="2650" ht="15"/>
    <row r="2651" ht="15"/>
    <row r="2652" ht="15"/>
    <row r="2653" ht="15"/>
    <row r="2654" ht="15"/>
    <row r="2655" ht="15"/>
    <row r="2657" ht="15"/>
    <row r="2658" ht="15"/>
    <row r="2659" ht="15"/>
    <row r="2660" ht="15"/>
    <row r="2661" ht="15"/>
    <row r="2662" ht="15"/>
    <row r="2663" ht="15"/>
    <row r="2664" ht="15"/>
    <row r="2665" ht="15"/>
    <row r="2667" ht="15"/>
    <row r="2668" ht="15"/>
    <row r="2669" ht="15"/>
    <row r="2671" ht="15"/>
    <row r="2672" ht="15"/>
    <row r="2673" ht="15"/>
    <row r="2674" ht="15"/>
    <row r="2675" ht="15"/>
    <row r="2676" ht="15"/>
    <row r="2677" ht="15"/>
    <row r="2678" ht="15"/>
    <row r="2679" ht="15"/>
    <row r="2680" ht="15"/>
    <row r="2682" ht="15"/>
    <row r="2683" ht="15"/>
    <row r="2684" ht="15"/>
    <row r="2686" ht="15"/>
    <row r="2687" ht="15"/>
    <row r="2688" ht="15"/>
    <row r="2689" ht="15"/>
    <row r="2690" ht="15"/>
    <row r="2691" ht="15"/>
    <row r="2692" ht="15"/>
    <row r="2693" ht="15"/>
    <row r="2694" ht="15"/>
    <row r="2695" ht="15"/>
    <row r="2697" ht="15"/>
    <row r="2698" ht="15"/>
    <row r="2700" ht="15"/>
    <row r="2702" ht="15"/>
    <row r="2704" ht="15"/>
    <row r="2706" ht="15"/>
    <row r="2707" ht="15"/>
    <row r="2708" ht="15"/>
    <row r="2710" ht="15"/>
    <row r="2711" ht="15"/>
    <row r="2713" ht="15"/>
    <row r="2714" ht="15"/>
    <row r="2715" ht="15"/>
    <row r="2716" ht="15"/>
    <row r="2718" ht="15"/>
    <row r="2719" ht="15"/>
    <row r="2720" ht="15"/>
    <row r="2721" ht="15"/>
    <row r="2722" ht="15"/>
    <row r="2724" ht="15"/>
    <row r="2725" ht="15"/>
    <row r="2727" ht="15"/>
    <row r="2730" ht="15"/>
    <row r="2731" ht="15"/>
    <row r="2732" ht="15"/>
    <row r="2734" ht="15"/>
    <row r="2735" ht="15"/>
    <row r="2736" ht="15"/>
    <row r="2738" ht="15"/>
    <row r="2739" ht="15"/>
    <row r="2741" ht="15"/>
    <row r="2742" ht="15"/>
    <row r="2744" ht="15"/>
    <row r="2745" ht="15"/>
    <row r="2746" ht="15"/>
    <row r="2747" ht="15"/>
    <row r="2749" ht="15"/>
    <row r="2750" ht="15"/>
    <row r="2752" ht="15"/>
    <row r="2753" ht="15"/>
    <row r="2754" ht="15"/>
    <row r="2756" ht="15"/>
    <row r="2757" ht="15"/>
    <row r="2758" ht="15"/>
    <row r="2759" ht="15"/>
    <row r="2760" ht="15"/>
    <row r="2761" ht="15"/>
    <row r="2762" ht="15"/>
    <row r="2763" ht="15"/>
    <row r="2764" ht="15"/>
    <row r="2765" ht="15"/>
    <row r="2766" ht="15"/>
    <row r="2767" ht="15"/>
    <row r="2768" ht="15"/>
    <row r="2769" ht="15"/>
    <row r="2770" ht="15"/>
    <row r="2772" ht="15"/>
    <row r="2773" ht="15"/>
    <row r="2774" ht="15"/>
    <row r="2775" ht="15"/>
    <row r="2776" ht="15"/>
    <row r="2777" ht="15"/>
    <row r="2778" ht="15"/>
    <row r="2779" ht="15"/>
    <row r="2780" ht="15"/>
    <row r="2781" ht="15"/>
    <row r="2782" ht="15"/>
    <row r="2783" ht="15"/>
    <row r="2784" ht="15"/>
    <row r="2785" ht="15"/>
    <row r="2786" ht="15"/>
    <row r="2787" ht="15"/>
    <row r="2789" ht="15"/>
    <row r="2790" ht="15"/>
    <row r="2791" ht="15"/>
    <row r="2792" ht="15"/>
    <row r="2794" ht="15"/>
    <row r="2797" ht="15"/>
    <row r="2799" ht="15"/>
    <row r="2800" ht="15"/>
    <row r="2801" ht="15"/>
    <row r="2803" ht="15"/>
    <row r="2804" ht="15"/>
    <row r="2806" ht="15"/>
    <row r="2808" ht="15"/>
    <row r="2810" ht="15"/>
    <row r="2812" ht="15"/>
    <row r="2813" ht="15"/>
    <row r="2814" ht="15"/>
    <row r="2816" ht="15"/>
    <row r="2817" ht="15"/>
    <row r="2819" ht="15"/>
    <row r="2820" ht="15"/>
    <row r="2821" ht="15"/>
    <row r="2823" ht="15"/>
    <row r="2824" ht="15"/>
    <row r="2826" ht="15"/>
    <row r="2828" ht="15"/>
    <row r="2830" ht="15"/>
    <row r="2832" ht="15"/>
    <row r="2834" ht="15"/>
    <row r="2835" ht="15"/>
    <row r="2836" ht="15"/>
    <row r="2837" ht="15"/>
    <row r="2838" ht="15"/>
    <row r="2839" ht="15"/>
    <row r="2840" ht="15"/>
    <row r="2842" ht="15"/>
    <row r="2843" ht="15"/>
    <row r="2844" ht="15"/>
    <row r="2845" ht="15"/>
    <row r="2846" ht="15"/>
    <row r="2848" ht="15"/>
    <row r="2849" ht="15"/>
    <row r="2850" ht="15"/>
    <row r="2851" ht="15"/>
    <row r="2853" ht="15"/>
    <row r="2854" ht="15"/>
    <row r="2855" ht="15"/>
    <row r="2856" ht="15"/>
    <row r="2858" ht="15"/>
    <row r="2859" ht="15"/>
    <row r="2861" ht="15"/>
    <row r="2862" ht="15"/>
    <row r="2863" ht="15"/>
    <row r="2864" ht="15"/>
    <row r="2866" ht="15"/>
    <row r="2868" ht="15"/>
    <row r="2869" ht="15"/>
    <row r="2871" ht="15"/>
    <row r="2872" ht="15"/>
    <row r="2873" ht="15"/>
    <row r="2874" ht="15"/>
    <row r="2875" ht="15"/>
    <row r="2876" ht="15"/>
    <row r="2878" ht="15"/>
    <row r="2879" ht="15"/>
    <row r="2880" ht="15"/>
    <row r="2881" ht="15"/>
    <row r="2882" ht="15"/>
    <row r="2883" ht="15"/>
    <row r="2884" ht="15"/>
    <row r="2885" ht="15"/>
    <row r="2886" ht="15"/>
    <row r="2888" ht="15"/>
    <row r="2889" ht="15"/>
    <row r="2890" ht="15"/>
    <row r="2891" ht="15"/>
    <row r="2893" ht="15"/>
    <row r="2894" ht="15"/>
    <row r="2895" ht="15"/>
    <row r="2897" ht="15"/>
    <row r="2898" ht="15"/>
    <row r="2899" ht="15"/>
    <row r="2900" ht="15"/>
    <row r="2902" ht="15"/>
    <row r="2903" ht="15"/>
    <row r="2904" ht="15"/>
    <row r="2905" ht="15"/>
    <row r="2906" ht="15"/>
    <row r="2907" ht="15"/>
    <row r="2908" ht="15"/>
    <row r="2909" ht="15"/>
    <row r="2910" ht="15"/>
    <row r="2912" ht="15"/>
    <row r="2913" ht="15"/>
    <row r="2914" ht="15"/>
    <row r="2916" ht="15"/>
    <row r="2917" ht="15"/>
    <row r="2918" ht="15"/>
    <row r="2919" ht="15"/>
    <row r="2920" ht="15"/>
    <row r="2922" ht="15"/>
    <row r="2923" ht="15"/>
    <row r="2924" ht="15"/>
    <row r="2926" ht="15"/>
    <row r="2927" ht="15"/>
    <row r="2928" ht="15"/>
    <row r="2929"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50" ht="15"/>
    <row r="2951" ht="15"/>
    <row r="2952" ht="15"/>
    <row r="2953" ht="15"/>
    <row r="2954" ht="15"/>
    <row r="2955" ht="15"/>
    <row r="2956" ht="15"/>
    <row r="2957" ht="15"/>
    <row r="2959" ht="15"/>
    <row r="2960" ht="15"/>
    <row r="2961" ht="15"/>
    <row r="2963" ht="15"/>
    <row r="2964" ht="15"/>
    <row r="2965" ht="15"/>
    <row r="2966" ht="15"/>
    <row r="2967" ht="15"/>
    <row r="2968" ht="15"/>
    <row r="2969" ht="15"/>
    <row r="2970" ht="15"/>
    <row r="2971" ht="15"/>
    <row r="2972" ht="15"/>
    <row r="2974" ht="15"/>
    <row r="2975" ht="15"/>
    <row r="2976" ht="15"/>
    <row r="2977" ht="15"/>
    <row r="2978" ht="15"/>
    <row r="2979" ht="15"/>
    <row r="2980" ht="15"/>
    <row r="2983" ht="15"/>
    <row r="2984" ht="15"/>
    <row r="2985" ht="15"/>
    <row r="2986" ht="15"/>
    <row r="2988" ht="15"/>
    <row r="2989" ht="15"/>
    <row r="2990" ht="15"/>
    <row r="2991" ht="15"/>
    <row r="2992"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20" ht="15"/>
    <row r="3021" ht="15"/>
    <row r="3022" ht="15"/>
    <row r="3023" ht="15"/>
    <row r="3025" ht="15"/>
    <row r="3026" ht="15"/>
    <row r="3027" ht="15"/>
    <row r="3028" ht="15"/>
    <row r="3029" ht="15"/>
    <row r="3030" ht="15"/>
    <row r="3031" ht="15"/>
    <row r="3032" ht="15"/>
    <row r="3033" ht="15"/>
    <row r="3035" ht="15"/>
    <row r="3036" ht="15"/>
    <row r="3037" ht="15"/>
    <row r="3038" ht="15"/>
    <row r="3039" ht="15"/>
    <row r="3040" ht="15"/>
    <row r="3041" ht="15"/>
    <row r="3042" ht="15"/>
    <row r="3043" ht="15"/>
    <row r="3044" ht="15"/>
    <row r="3046" ht="15"/>
    <row r="3047" ht="15"/>
    <row r="3048" ht="15"/>
    <row r="3049" ht="15"/>
    <row r="3050" ht="15"/>
    <row r="3051" ht="15"/>
    <row r="3053" ht="15"/>
    <row r="3054" ht="15"/>
    <row r="3055" ht="15"/>
    <row r="3056" ht="15"/>
    <row r="3058" ht="15"/>
    <row r="3059" ht="15"/>
    <row r="3060" ht="15"/>
    <row r="3061" ht="15"/>
    <row r="3062" ht="15"/>
    <row r="3063" ht="15"/>
    <row r="3064" ht="15"/>
    <row r="3065" ht="15"/>
    <row r="3066" ht="15"/>
    <row r="3067" ht="15"/>
    <row r="3068" ht="15"/>
    <row r="3069" ht="15"/>
    <row r="3070" ht="15"/>
    <row r="3072" ht="15"/>
    <row r="3073" ht="15"/>
    <row r="3074" ht="15"/>
    <row r="3075" ht="15"/>
    <row r="3076" ht="15"/>
    <row r="3077" ht="15"/>
    <row r="3078" ht="15"/>
    <row r="3080" ht="15"/>
    <row r="3081" ht="15"/>
    <row r="3083" ht="15"/>
    <row r="3084" ht="15"/>
    <row r="3085" ht="15"/>
    <row r="3087" ht="15"/>
    <row r="3088" ht="15"/>
    <row r="3089" ht="15"/>
    <row r="3090" ht="15"/>
    <row r="3092" ht="15"/>
    <row r="3093" ht="15"/>
    <row r="3094" ht="15"/>
    <row r="3096" ht="15"/>
    <row r="3097" ht="15"/>
    <row r="3098" ht="15"/>
    <row r="3099" ht="15"/>
    <row r="3101" ht="15"/>
    <row r="3102" ht="15"/>
    <row r="3103" ht="15"/>
    <row r="3104" ht="15"/>
    <row r="3105" ht="15"/>
    <row r="3106" ht="15"/>
    <row r="3108" ht="15"/>
    <row r="3109" ht="15"/>
    <row r="3111" ht="15"/>
    <row r="3112" ht="15"/>
    <row r="3113" ht="15"/>
    <row r="3114" ht="15"/>
    <row r="3115" ht="15"/>
    <row r="3116" ht="15"/>
    <row r="3117" ht="15"/>
    <row r="3118" ht="15"/>
    <row r="3119" ht="15"/>
    <row r="3120" ht="15"/>
    <row r="3121" ht="15"/>
    <row r="3122" ht="15"/>
    <row r="3123" ht="15"/>
    <row r="3124" ht="15"/>
    <row r="3125" ht="15"/>
    <row r="3126" ht="15"/>
    <row r="3128" ht="15"/>
    <row r="3129" ht="15"/>
    <row r="3130" ht="15"/>
    <row r="3131" ht="15"/>
    <row r="3132" ht="15"/>
    <row r="3133" ht="15"/>
    <row r="3134" ht="15"/>
    <row r="3135" ht="15"/>
    <row r="3136" ht="15"/>
    <row r="3138"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3"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5" ht="15"/>
    <row r="3226" ht="15"/>
    <row r="3227" ht="15"/>
    <row r="3228" ht="15"/>
    <row r="3229" ht="15"/>
    <row r="3230" ht="15"/>
    <row r="3232" ht="15"/>
    <row r="3233" ht="15"/>
    <row r="3234" ht="15"/>
    <row r="3235" ht="15"/>
    <row r="3236" ht="15"/>
    <row r="3238" ht="15"/>
    <row r="3240" ht="15"/>
    <row r="3241" ht="15"/>
    <row r="3242" ht="15"/>
    <row r="3243" ht="15"/>
    <row r="3244" ht="15"/>
    <row r="3245" ht="15"/>
    <row r="3246" ht="15"/>
    <row r="3247" ht="15"/>
    <row r="3248" ht="15"/>
    <row r="3249" ht="15"/>
    <row r="3250" ht="15"/>
    <row r="3251"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9" ht="15"/>
    <row r="3280"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3" ht="15"/>
    <row r="3304" ht="15"/>
    <row r="3306" ht="15"/>
    <row r="3308" ht="15"/>
    <row r="3309" ht="15"/>
    <row r="3310" ht="15"/>
    <row r="3311" ht="15"/>
    <row r="3313" ht="15"/>
    <row r="3314" ht="15"/>
    <row r="3316" ht="15"/>
    <row r="3317" ht="15"/>
    <row r="3319" ht="15"/>
    <row r="3320" ht="15"/>
    <row r="3322" ht="15"/>
    <row r="3323" ht="15"/>
    <row r="3324" ht="15"/>
    <row r="3325" ht="15"/>
    <row r="3326" ht="15"/>
    <row r="3327" ht="15"/>
    <row r="3329" ht="15"/>
    <row r="3331" ht="15"/>
    <row r="3332" ht="15"/>
    <row r="3333" ht="15"/>
    <row r="3335" ht="15"/>
    <row r="3336" ht="15"/>
    <row r="3338" ht="15"/>
    <row r="3340" ht="15"/>
    <row r="3342" ht="15"/>
    <row r="3344" ht="15"/>
    <row r="3345" ht="15"/>
    <row r="3347" ht="15"/>
    <row r="3349" ht="15"/>
    <row r="3350" ht="15"/>
    <row r="3351" ht="15"/>
    <row r="3352" ht="15"/>
    <row r="3354" ht="15"/>
    <row r="3355" ht="15"/>
    <row r="3356" ht="15"/>
    <row r="3357" ht="15"/>
    <row r="3358" ht="15"/>
    <row r="3359" ht="15"/>
    <row r="3360" ht="15"/>
    <row r="3362" ht="15"/>
    <row r="3364" ht="15"/>
    <row r="3365" ht="15"/>
    <row r="3367" ht="15"/>
    <row r="3368" ht="15"/>
    <row r="3370" ht="15"/>
    <row r="3371" ht="15"/>
    <row r="3372" ht="15"/>
    <row r="3373" ht="15"/>
    <row r="3374" ht="15"/>
    <row r="3376" ht="15"/>
    <row r="3377" ht="15"/>
    <row r="3378" ht="15"/>
    <row r="3380" ht="15"/>
    <row r="3381" ht="15"/>
    <row r="3383" ht="15"/>
    <row r="3384" ht="15"/>
    <row r="3385" ht="15"/>
    <row r="3387" ht="15"/>
    <row r="3388" ht="15"/>
    <row r="3389" ht="15"/>
    <row r="3390" ht="15"/>
    <row r="3392" ht="15"/>
    <row r="3394" ht="15"/>
    <row r="3396" ht="15"/>
    <row r="3398" ht="15"/>
    <row r="3400" ht="15"/>
    <row r="3402" ht="15"/>
    <row r="3403" ht="15"/>
    <row r="3404" ht="15"/>
    <row r="3405" ht="15"/>
    <row r="3407" ht="15"/>
    <row r="3409" ht="15"/>
    <row r="3410" ht="15"/>
    <row r="3411" ht="15"/>
    <row r="3413" ht="15"/>
    <row r="3415" ht="15"/>
    <row r="3417" ht="15"/>
    <row r="3418" ht="15"/>
    <row r="3419" ht="15"/>
    <row r="3420" ht="15"/>
    <row r="3422" ht="15"/>
    <row r="3423" ht="15"/>
    <row r="3424" ht="15"/>
    <row r="3425" ht="15"/>
    <row r="3427" ht="15"/>
    <row r="3429" ht="15"/>
    <row r="3430" ht="15"/>
    <row r="3432" ht="15"/>
    <row r="3434" ht="15"/>
    <row r="3436" ht="15"/>
    <row r="3438" ht="15"/>
    <row r="3439" ht="15"/>
    <row r="3441" ht="15"/>
    <row r="3443" ht="15"/>
    <row r="3444" ht="15"/>
    <row r="3445" ht="15"/>
    <row r="3446" ht="15"/>
    <row r="3447" ht="15"/>
    <row r="3448" ht="15"/>
    <row r="3449" ht="15"/>
    <row r="3451" ht="15"/>
    <row r="3453" ht="15"/>
    <row r="3454" ht="15"/>
    <row r="3456" ht="15"/>
    <row r="3457" ht="15"/>
    <row r="3459" ht="15"/>
    <row r="3460" ht="15"/>
    <row r="3462" ht="15"/>
    <row r="3463" ht="15"/>
    <row r="3464" ht="15"/>
    <row r="3465" ht="15"/>
    <row r="3467" ht="15"/>
    <row r="3468" ht="15"/>
    <row r="3470" ht="15"/>
    <row r="3472" ht="15"/>
    <row r="3473" ht="15"/>
    <row r="3475" ht="15"/>
    <row r="3477" ht="15"/>
    <row r="3478" ht="15"/>
    <row r="3479" ht="15"/>
    <row r="3481" ht="15"/>
    <row r="3483" ht="15"/>
    <row r="3484" ht="15"/>
    <row r="3485" ht="15"/>
    <row r="3486" ht="15"/>
    <row r="3487" ht="15"/>
    <row r="3488" ht="15"/>
    <row r="3489" ht="15"/>
    <row r="3490" ht="15"/>
    <row r="3491" ht="15"/>
    <row r="3493" ht="15"/>
    <row r="3494" ht="15"/>
    <row r="3495" ht="15"/>
    <row r="3497" ht="15"/>
    <row r="3498" ht="15"/>
    <row r="3499" ht="15"/>
  </sheetData>
  <sheetProtection password="8F23" sheet="1"/>
  <mergeCells count="269">
    <mergeCell ref="D655:BC655"/>
    <mergeCell ref="D183:BC183"/>
    <mergeCell ref="D198:BC198"/>
    <mergeCell ref="D292:BC292"/>
    <mergeCell ref="D639:BC639"/>
    <mergeCell ref="D652:BC652"/>
    <mergeCell ref="D53:BC53"/>
    <mergeCell ref="D139:BC139"/>
    <mergeCell ref="D160:BC160"/>
    <mergeCell ref="D185:BC185"/>
    <mergeCell ref="D245:BC245"/>
    <mergeCell ref="D258:BC258"/>
    <mergeCell ref="D259:BC259"/>
    <mergeCell ref="D274:BC274"/>
    <mergeCell ref="D288:BC288"/>
    <mergeCell ref="D632:BC632"/>
    <mergeCell ref="D634:BC634"/>
    <mergeCell ref="D642:BC642"/>
    <mergeCell ref="D643:BC643"/>
    <mergeCell ref="D645:BC645"/>
    <mergeCell ref="D649:BC649"/>
    <mergeCell ref="D637:BC637"/>
    <mergeCell ref="D616:BC616"/>
    <mergeCell ref="D618:BC618"/>
    <mergeCell ref="D620:BC620"/>
    <mergeCell ref="D623:BC623"/>
    <mergeCell ref="D626:BC626"/>
    <mergeCell ref="D629:BC629"/>
    <mergeCell ref="D605:BC605"/>
    <mergeCell ref="D606:BC606"/>
    <mergeCell ref="D607:BC607"/>
    <mergeCell ref="D611:BC611"/>
    <mergeCell ref="D609:BC609"/>
    <mergeCell ref="D613:BC613"/>
    <mergeCell ref="D592:BC592"/>
    <mergeCell ref="D594:BC594"/>
    <mergeCell ref="D596:BC596"/>
    <mergeCell ref="D598:BC598"/>
    <mergeCell ref="D601:BC601"/>
    <mergeCell ref="D603:BC603"/>
    <mergeCell ref="D580:BC580"/>
    <mergeCell ref="D582:BC582"/>
    <mergeCell ref="D585:BC585"/>
    <mergeCell ref="D588:BC588"/>
    <mergeCell ref="D589:BC589"/>
    <mergeCell ref="D591:BC591"/>
    <mergeCell ref="D562:BC562"/>
    <mergeCell ref="D564:BC564"/>
    <mergeCell ref="D567:BC567"/>
    <mergeCell ref="D572:BC572"/>
    <mergeCell ref="D573:BC573"/>
    <mergeCell ref="D579:BC579"/>
    <mergeCell ref="D576:BC576"/>
    <mergeCell ref="D536:BC536"/>
    <mergeCell ref="D542:BC542"/>
    <mergeCell ref="D548:BC548"/>
    <mergeCell ref="D551:BC551"/>
    <mergeCell ref="D558:BC558"/>
    <mergeCell ref="D560:BC560"/>
    <mergeCell ref="D524:BC524"/>
    <mergeCell ref="D527:BC527"/>
    <mergeCell ref="D528:BC528"/>
    <mergeCell ref="D530:BC530"/>
    <mergeCell ref="D532:BC532"/>
    <mergeCell ref="D534:BC534"/>
    <mergeCell ref="D503:BC503"/>
    <mergeCell ref="D505:BC505"/>
    <mergeCell ref="D511:BC511"/>
    <mergeCell ref="D514:BC514"/>
    <mergeCell ref="D516:BC516"/>
    <mergeCell ref="D521:BC521"/>
    <mergeCell ref="D490:BC490"/>
    <mergeCell ref="D491:BC491"/>
    <mergeCell ref="D493:BC493"/>
    <mergeCell ref="D496:BC496"/>
    <mergeCell ref="D497:BC497"/>
    <mergeCell ref="D500:BC500"/>
    <mergeCell ref="D479:BC479"/>
    <mergeCell ref="D480:BC480"/>
    <mergeCell ref="D482:BC482"/>
    <mergeCell ref="D483:BC483"/>
    <mergeCell ref="D485:BC485"/>
    <mergeCell ref="D487:BC487"/>
    <mergeCell ref="D467:BC467"/>
    <mergeCell ref="D471:BC471"/>
    <mergeCell ref="D472:BC472"/>
    <mergeCell ref="D476:BC476"/>
    <mergeCell ref="D477:BC477"/>
    <mergeCell ref="D474:BC474"/>
    <mergeCell ref="D469:BC469"/>
    <mergeCell ref="D457:BC457"/>
    <mergeCell ref="D462:BC462"/>
    <mergeCell ref="D460:BC460"/>
    <mergeCell ref="D459:BC459"/>
    <mergeCell ref="D464:BC464"/>
    <mergeCell ref="D466:BC466"/>
    <mergeCell ref="D442:BC442"/>
    <mergeCell ref="D444:BC444"/>
    <mergeCell ref="D447:BC447"/>
    <mergeCell ref="D449:BC449"/>
    <mergeCell ref="D453:BC453"/>
    <mergeCell ref="D454:BC454"/>
    <mergeCell ref="D426:BC426"/>
    <mergeCell ref="D434:BC434"/>
    <mergeCell ref="D435:BC435"/>
    <mergeCell ref="D437:BC437"/>
    <mergeCell ref="D441:BC441"/>
    <mergeCell ref="D439:BC439"/>
    <mergeCell ref="D430:BC430"/>
    <mergeCell ref="D408:BC408"/>
    <mergeCell ref="D411:BC411"/>
    <mergeCell ref="D413:BC413"/>
    <mergeCell ref="D418:BC418"/>
    <mergeCell ref="D419:BC419"/>
    <mergeCell ref="D423:BC423"/>
    <mergeCell ref="D421:BC421"/>
    <mergeCell ref="D387:BC387"/>
    <mergeCell ref="D392:BC392"/>
    <mergeCell ref="D394:BC394"/>
    <mergeCell ref="D400:BC400"/>
    <mergeCell ref="D398:BC398"/>
    <mergeCell ref="D403:BC403"/>
    <mergeCell ref="D396:BC396"/>
    <mergeCell ref="D359:BC359"/>
    <mergeCell ref="D364:BC364"/>
    <mergeCell ref="D369:BC369"/>
    <mergeCell ref="D371:BC371"/>
    <mergeCell ref="D377:BC377"/>
    <mergeCell ref="D385:BC385"/>
    <mergeCell ref="D362:BC362"/>
    <mergeCell ref="D344:BC344"/>
    <mergeCell ref="D347:BC347"/>
    <mergeCell ref="D349:BC349"/>
    <mergeCell ref="D352:BC352"/>
    <mergeCell ref="D356:BC356"/>
    <mergeCell ref="D357:BC357"/>
    <mergeCell ref="D324:BC324"/>
    <mergeCell ref="D328:BC328"/>
    <mergeCell ref="D332:BC332"/>
    <mergeCell ref="D335:BC335"/>
    <mergeCell ref="D338:BC338"/>
    <mergeCell ref="D342:BC342"/>
    <mergeCell ref="D340:BC340"/>
    <mergeCell ref="D311:BC311"/>
    <mergeCell ref="D313:BC313"/>
    <mergeCell ref="D315:BC315"/>
    <mergeCell ref="D317:BC317"/>
    <mergeCell ref="D320:BC320"/>
    <mergeCell ref="D322:BC322"/>
    <mergeCell ref="D297:BC297"/>
    <mergeCell ref="D299:BC299"/>
    <mergeCell ref="D301:BC301"/>
    <mergeCell ref="D303:BC303"/>
    <mergeCell ref="D307:BC307"/>
    <mergeCell ref="D309:BC309"/>
    <mergeCell ref="D282:BC282"/>
    <mergeCell ref="D284:BC284"/>
    <mergeCell ref="D286:BC286"/>
    <mergeCell ref="D290:BC290"/>
    <mergeCell ref="D295:BC295"/>
    <mergeCell ref="D293:BC293"/>
    <mergeCell ref="D268:BC268"/>
    <mergeCell ref="D271:BC271"/>
    <mergeCell ref="D273:BC273"/>
    <mergeCell ref="D276:BC276"/>
    <mergeCell ref="D278:BC278"/>
    <mergeCell ref="D280:BC280"/>
    <mergeCell ref="D246:BC246"/>
    <mergeCell ref="D249:BC249"/>
    <mergeCell ref="D253:BC253"/>
    <mergeCell ref="D256:BC256"/>
    <mergeCell ref="D261:BC261"/>
    <mergeCell ref="D265:BC265"/>
    <mergeCell ref="D263:BC263"/>
    <mergeCell ref="D228:BC228"/>
    <mergeCell ref="D231:BC231"/>
    <mergeCell ref="D233:BC233"/>
    <mergeCell ref="D235:BC235"/>
    <mergeCell ref="D238:BC238"/>
    <mergeCell ref="D243:BC243"/>
    <mergeCell ref="D215:BC215"/>
    <mergeCell ref="D218:BC218"/>
    <mergeCell ref="D221:BC221"/>
    <mergeCell ref="D223:BC223"/>
    <mergeCell ref="D226:BC226"/>
    <mergeCell ref="D225:BC225"/>
    <mergeCell ref="D200:BC200"/>
    <mergeCell ref="D202:BC202"/>
    <mergeCell ref="D207:BC207"/>
    <mergeCell ref="D205:BC205"/>
    <mergeCell ref="D209:BC209"/>
    <mergeCell ref="D212:BC212"/>
    <mergeCell ref="D179:BC179"/>
    <mergeCell ref="D181:BC181"/>
    <mergeCell ref="D187:BC187"/>
    <mergeCell ref="D188:BC188"/>
    <mergeCell ref="D189:BC189"/>
    <mergeCell ref="D192:BC192"/>
    <mergeCell ref="D191:BC191"/>
    <mergeCell ref="D152:BC152"/>
    <mergeCell ref="D155:BC155"/>
    <mergeCell ref="D157:BC157"/>
    <mergeCell ref="D166:BC166"/>
    <mergeCell ref="D169:BC169"/>
    <mergeCell ref="D175:BC175"/>
    <mergeCell ref="D131:BC131"/>
    <mergeCell ref="D134:BC134"/>
    <mergeCell ref="D137:BC137"/>
    <mergeCell ref="D144:BC144"/>
    <mergeCell ref="D147:BC147"/>
    <mergeCell ref="D150:BC150"/>
    <mergeCell ref="D122:BC122"/>
    <mergeCell ref="D119:BC119"/>
    <mergeCell ref="D120:BC120"/>
    <mergeCell ref="D123:BC123"/>
    <mergeCell ref="D125:BC125"/>
    <mergeCell ref="D127:BC127"/>
    <mergeCell ref="D107:BC107"/>
    <mergeCell ref="D108:BC108"/>
    <mergeCell ref="D111:BC111"/>
    <mergeCell ref="D112:BC112"/>
    <mergeCell ref="D114:BC114"/>
    <mergeCell ref="D118:BC118"/>
    <mergeCell ref="D92:BC92"/>
    <mergeCell ref="D94:BC94"/>
    <mergeCell ref="D99:BC99"/>
    <mergeCell ref="D100:BC100"/>
    <mergeCell ref="D103:BC103"/>
    <mergeCell ref="D104:BC104"/>
    <mergeCell ref="D80:BC80"/>
    <mergeCell ref="D82:BC82"/>
    <mergeCell ref="D84:BC84"/>
    <mergeCell ref="D88:BC88"/>
    <mergeCell ref="D89:BC89"/>
    <mergeCell ref="D90:BC90"/>
    <mergeCell ref="D68:BC68"/>
    <mergeCell ref="D70:BC70"/>
    <mergeCell ref="D71:BC71"/>
    <mergeCell ref="D74:BC74"/>
    <mergeCell ref="D75:BC75"/>
    <mergeCell ref="D77:BC77"/>
    <mergeCell ref="D44:BC44"/>
    <mergeCell ref="D50:BC50"/>
    <mergeCell ref="D51:BC51"/>
    <mergeCell ref="D56:BC56"/>
    <mergeCell ref="D63:BC63"/>
    <mergeCell ref="D66:BC66"/>
    <mergeCell ref="D31:BC31"/>
    <mergeCell ref="D32:BC32"/>
    <mergeCell ref="D35:BC35"/>
    <mergeCell ref="D36:BC36"/>
    <mergeCell ref="D40:BC40"/>
    <mergeCell ref="D42:BC42"/>
    <mergeCell ref="D16:BC16"/>
    <mergeCell ref="D18:BC18"/>
    <mergeCell ref="D19:BC19"/>
    <mergeCell ref="D24:BC24"/>
    <mergeCell ref="D26:BC26"/>
    <mergeCell ref="D29:BC29"/>
    <mergeCell ref="C717:BC717"/>
    <mergeCell ref="A1:L1"/>
    <mergeCell ref="A4:BC4"/>
    <mergeCell ref="A5:BC5"/>
    <mergeCell ref="A6:BC6"/>
    <mergeCell ref="A7:BC7"/>
    <mergeCell ref="A9:BC9"/>
    <mergeCell ref="D13:BC13"/>
    <mergeCell ref="B8:BC8"/>
    <mergeCell ref="D14:BC14"/>
  </mergeCells>
  <dataValidations count="4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16">
      <formula1>IF(E716="Select",-1,IF(E716="At Par",0,0))</formula1>
      <formula2>IF(E716="Select",-1,IF(E716="At Par",0,0.99))</formula2>
    </dataValidation>
    <dataValidation type="list" allowBlank="1" showErrorMessage="1" sqref="E7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16">
      <formula1>0</formula1>
      <formula2>IF(#REF!&lt;&gt;"Select",99.9,0)</formula2>
    </dataValidation>
    <dataValidation allowBlank="1" showInputMessage="1" showErrorMessage="1" promptTitle="Units" prompt="Please enter Units in text" sqref="D15:E15 D17:E17 D20:E23 D25:E25 D27:E28 D30:E30 D33:E34 D37:E39 D41:E41 D43:E43 D45:E49 D291:E291 D57:E62 D64:E65 D67:E67 D69:E69 D72:E73 D76:E76 D78:E79 D81:E81 D83:E83 D85:E87 D91:E91 D93:E93 D95:E98 D101:E102 D105:E106 D109:E110 D113:E113 D115:E117 D121:E121 D124:E124 D126:E126 D128:E130 D132:E133 D135:E136 D54:E55 D145:E146 D148:E149 D151:E151 D153:E154 D156:E156 D140:E143 D167:E168 D170:E174 D176:E178 D180:E180 D161:E165 D190:E190 D184:E184 D201:E201 D206:E206 D203:E204 D208:E208 D210:E211 D213:E214 D216:E217 D219:E220 D222:E222 D224:E224 D227:E227 D229:E230 D232:E232 D234:E234 D236:E237 D239:E242 D186:E186 D247:E248 D250:E252 D254:E255 D244:E244 D264:E264 D262:E262 D266:E267 D269:E270 D272:E272 D260:E260 D277:E277 D279:E279 D281:E281 D283:E283 D285:E285 D275:E275 D294:E294 D199:E199 D296:E296 D298:E298 D300:E300 D302:E302 D304:E306 D308:E308 D310:E310 D312:E312 D314:E314 D316:E316 D318:E319 D321:E321 D323:E323 D325:E327 D329:E331">
      <formula1>0</formula1>
      <formula2>0</formula2>
    </dataValidation>
    <dataValidation allowBlank="1" showInputMessage="1" showErrorMessage="1" promptTitle="Units" prompt="Please enter Units in text" sqref="D333:E334 D336:E337 D341:E341 D339:E339 D343:E343 D345:E346 D348:E348 D350:E351 D353:E355 D358:E358 D289:E289 D365:E368 D370:E370 D372:E376 D378:E384 D386:E386 D388:E391 D393:E393 D399:E399 D363:E363 D401:E402 D404:E407 D409:E410 D412:E412 D414:E417 D397:E397 D424:E425 D422:E422 D436:E436 D440:E440 D438:E438 D443:E443 D445:E446 D448:E448 D450:E452 D455:E456 D458:E458 D461:E461 D463:E463 D465:E465 D431:E433 D475:E475 D473:E473 D478:E478 D481:E481 D484:E484 D486:E486 D488:E489 D492:E492 D494:E495 D498:E499 D501:E502 D504:E504 D506:E510 D512:E513 D515:E515 D517:E520 D522:E523 D525:E526 D529:E529 D531:E531 D533:E533 D535:E535 D537:E541 D543:E547 D549:E550 D552:E557 D559:E559 D561:E561 D563:E563 D565:E566 D568:E571 D470:E470 D581:E581 D583:E584 D586:E587 D590:E590 D593:E593 D595:E595 D597:E597 D599:E600 D602:E602 D604:E604 D610:E610 D608:E608 D612:E612 D614:E615 D617:E617 D619:E619 D621:E622 D624:E625 D627:E628 D630:E631 D633:E633 D577:E578 D644:E644 D646:E648 D650:E651 D52:E52 D138:E138">
      <formula1>0</formula1>
      <formula2>0</formula2>
    </dataValidation>
    <dataValidation allowBlank="1" showInputMessage="1" showErrorMessage="1" promptTitle="Units" prompt="Please enter Units in text" sqref="D158:E159 D656:E714 D257:E257 D287:E287 D360:E361 D395:E395 D420:E420 D427:E429 D468:E468 D574:E575 D635:E636 D653:E654 D182:E182 D193:E197 D638:E638 D640:E641">
      <formula1>0</formula1>
      <formula2>0</formula2>
    </dataValidation>
    <dataValidation type="decimal" allowBlank="1" showInputMessage="1" showErrorMessage="1" promptTitle="Quantity" prompt="Please enter the Quantity for this item. " errorTitle="Invalid Entry" error="Only Numeric Values are allowed. " sqref="F15 F17 F20:F23 F25 F27:F28 F30 F33:F34 F37:F39 F41 F43 F45:F49 F291 F57:F62 F64:F65 F67 F69 F72:F73 F76 F78:F79 F81 F83 F85:F87 F91 F93 F95:F98 F101:F102 F105:F106 F109:F110 F113 F115:F117 F121 F124 F126 F128:F130 F132:F133 F135:F136 F54:F55 F145:F146 F148:F149 F151 F153:F154 F156 F140:F143 F167:F168 F170:F174 F176:F178 F180 F161:F165 F190 F184 F201 F206 F203:F204 F208 F210:F211 F213:F214 F216:F217 F219:F220 F222 F224 F227 F229:F230 F232 F234 F236:F237 F239:F242 F186 F247:F248 F250:F252 F254:F255 F244 F264 F262 F266:F267 F269:F270 F272 F260 F277 F279 F281 F283 F285 F275 F294 F199 F296 F298 F300 F302 F304:F306 F308 F310 F312 F314 F316 F318:F319 F321 F323 F325:F327 F329:F331">
      <formula1>0</formula1>
      <formula2>999999999999999</formula2>
    </dataValidation>
    <dataValidation type="decimal" allowBlank="1" showInputMessage="1" showErrorMessage="1" promptTitle="Quantity" prompt="Please enter the Quantity for this item. " errorTitle="Invalid Entry" error="Only Numeric Values are allowed. " sqref="F333:F334 F336:F337 F341 F339 F343 F345:F346 F348 F350:F351 F353:F355 F358 F289 F365:F368 F370 F372:F376 F378:F384 F386 F388:F391 F393 F399 F363 F401:F402 F404:F407 F409:F410 F412 F414:F417 F397 F424:F425 F422 F436 F440 F438 F443 F445:F446 F448 F450:F452 F455:F456 F458 F461 F463 F465 F431:F433 F475 F473 F478 F481 F484 F486 F488:F489 F492 F494:F495 F498:F499 F501:F502 F504 F506:F510 F512:F513 F515 F517:F520 F522:F523 F525:F526 F529 F531 F533 F535 F537:F541 F543:F547 F549:F550 F552:F557 F559 F561 F563 F565:F566 F568:F571 F470 F581 F583:F584 F586:F587 F590 F593 F595 F597 F599:F600 F602 F604 F610 F608 F612 F614:F615 F617 F619 F621:F622 F624:F625 F627:F628 F630:F631 F633 F577:F578 F644 F646:F648 F650:F651 F52 F138">
      <formula1>0</formula1>
      <formula2>999999999999999</formula2>
    </dataValidation>
    <dataValidation type="decimal" allowBlank="1" showInputMessage="1" showErrorMessage="1" promptTitle="Quantity" prompt="Please enter the Quantity for this item. " errorTitle="Invalid Entry" error="Only Numeric Values are allowed. " sqref="F158:F159 F656:F714 F257 F287 F360:F361 F395 F420 F427:F429 F468 F574:F575 F635:F636 F653:F654 F182 F193:F197 F638 F640:F641">
      <formula1>0</formula1>
      <formula2>999999999999999</formula2>
    </dataValidation>
    <dataValidation type="list" allowBlank="1" showErrorMessage="1" sqref="D13:D14 K15 D16 K17 D18:D19 K20:K23 D24 K25 D26 K27:K28 D29 K30 D31:D32 K33:K34 D35:D36 K37:K39 D40 K41 D42 K43 D44 K45:K49 D50:D51 D652 D56 K57:K62 D63 K64:K65 D66 K67 D68 K69 D70:D71 K72:K73 D74:D75 K76 D77 K78:K79 D80 K81 D82 K83 D84 K85:K87 D88:D90 K91 D92 K93 D94 K95:K98 D99:D100 K101:K102 D103:D104 K105:K106 D107:D108 K109:K110 D111:D112 K113 D114 K115:K117 D118:D120 D122:D123 K121 K124 D125 K126 D127 K128:K130 D131 K132:K133 D134 K135:K136 D137 D53 D144 K145:K146 D147 K148:K149 D150 K151 D152 K153:K154 D155 K156 D157 D139 D166 K167:K168 D169 K170:K174 D175 K176:K178 D179 K180 D181 D160 D187:D189 D191:D192 K190 D183">
      <formula1>"Partial Conversion,Full Conversion"</formula1>
      <formula2>0</formula2>
    </dataValidation>
    <dataValidation type="list" allowBlank="1" showErrorMessage="1" sqref="D200 K201 D202 D207 D205 K203:K204 K206 K208 D209 K210:K211 D212 K213:K214 D215 K216:K217 D218 K219:K220 D221 K222 D223 D225:D226 K224 K227 D228 K229:K230 D231 K232 D233 K234 D235 K236:K237 D238 K239:K242 D243 D185 D245:D246 K247:K248 D249 K250:K252 D253 K254:K255 D256 K244 D261 D265 D263 K262 K264 K266:K267 D268 K269:K270 D271 K272 D273:D274 K260 D276 K277 D278 K279 D280 K281 D282 K283 D284 K285 D286 K275 D290 D295 D292:D293 D198 K294 K296 D297 K298 D299 K300 D301 K302 D303 K304:K306 D307 K308 D309 K310 D311 K312 D313 K314 D315 K316 D317 K318:K319 D320 K321 D322 K323 D324 K325:K327 D328 K329:K331">
      <formula1>"Partial Conversion,Full Conversion"</formula1>
      <formula2>0</formula2>
    </dataValidation>
    <dataValidation type="list" allowBlank="1" showErrorMessage="1" sqref="D332 K333:K334 D335 K336:K337 D338 D342 D340 K339 K341 K343 D344 K345:K346 D347 K348 D349 K350:K351 D352 K353:K355 D356:D357 K358 D359 D288 D364 K365:K368 D369 K370 D371 K372:K376 D377 K378:K384 D385 K386 D387 K388:K391 D392 K393 D394 D400 D398 D362 K399 K401:K402 D403 K404:K407 D408 K409:K410 D411 K412 D413 K414:K417 D418:D419 D396 D423 K424:K425 D426 D421 D434:D435 K436 D437 D441:D442 D439 K438 K440 K443 D444 K445:K446 D447 K448 D449 K450:K452 D453:D454 K455:K456 D457 D462 K458 D459:D460 K461 K463 D464 K465 D466:D467 D430 D471:D472 D474 D476:D477 K473 K475 K478 D479:D480 K481 D482:D483 K484 D485 K486 D487 K488:K489 D490:D491 K492 D493 K494:K495">
      <formula1>"Partial Conversion,Full Conversion"</formula1>
      <formula2>0</formula2>
    </dataValidation>
    <dataValidation type="list" allowBlank="1" showErrorMessage="1" sqref="D496:D497 K498:K499 D500 K501:K502 D503 K504 D505 K506:K510 D511 K512:K513 D514 K515 D516 K517:K520 D521 K522:K523 D524 K525:K526 D527:D528 K529 D530 K531 D532 K533 D534 K535 D536 K537:K541 D542 K543:K547 D548 K549:K550 D551 K552:K557 D558 K559 D560 K561 D562 K563 D564 K565:K566 D567 K568:K571 D572:D573 D469 D579:D580 K581 D582 K583:K584 D585 K586:K587 D588:D589 K590 D591:D592 K593 D594 K595 D596 K597 D598 K599:K600 D601 K602 D603 K604 D605:D607 D611 D609 K608 K610 K612 D613 K614:K615 D616 K617 D618 K619 D620 K621:K622 D623 K624:K625 D626 K627:K628 D629 K630:K631 D632 K633 D634 D576 D642:D643 K644 D645 K646:K648 D649 K650:K651 D637 K52 K54:K55 K138">
      <formula1>"Partial Conversion,Full Conversion"</formula1>
      <formula2>0</formula2>
    </dataValidation>
    <dataValidation type="list" allowBlank="1" showErrorMessage="1" sqref="K140:K143 K158:K159 K161:K165 D655 K186 K257 D258:D259 K287 K289 K360:K361 K363 K395 K397 K420 K422 K427:K429 K431:K433 K468 K470 K574:K575 K577:K578 K635:K636 K291 K653:K654 K656:K714 K182 K184 K193:K197 K199 K638 K640:K641 D63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3 G25:H25 G27:H28 G30:H30 G33:H34 G37:H39 G41:H41 G43:H43 G45:H49 G291:H291 G57:H62 G64:H65 G67:H67 G69:H69 G72:H73 G76:H76 G78:H79 G81:H81 G83:H83 G85:H87 G91:H91 G93:H93 G95:H98 G101:H102 G105:H106 G109:H110 G113:H113 G115:H117 G121:H121 G124:H124 G126:H126 G128:H130 G132:H133 G135:H136 G54:H55 G145:H146 G148:H149 G151:H151 G153:H154 G156:H156 G140:H143 G167:H168 G170:H174 G176:H178 G180:H180 G161:H165 G190:H190 G184:H184 G201:H201 G206:H206 G203:H204 G208:H208 G210:H211 G213:H214 G216:H217 G219:H220 G222:H222 G224:H224 G227:H227 G229:H230 G232:H232 G234:H234 G236:H237 G239:H242 G186:H186 G247:H248 G250:H252 G254:H255 G244:H244 G264:H264 G262:H262 G266:H267 G269:H270 G272:H272 G260:H260 G277:H277 G279:H279 G281:H281 G283:H283 G285:H285 G275:H275 G294:H294 G199:H199 G296:H296 G298:H298 G300:H300 G302:H302 G304:H306 G308:H308 G310:H310 G312:H312 G314:H314 G316:H316 G318:H319 G321:H321 G323:H323 G325:H327 G329:H33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33:H334 G336:H337 G341:H341 G339:H339 G343:H343 G345:H346 G348:H348 G350:H351 G353:H355 G358:H358 G289:H289 G365:H368 G370:H370 G372:H376 G378:H384 G386:H386 G388:H391 G393:H393 G399:H399 G363:H363 G401:H402 G404:H407 G409:H410 G412:H412 G414:H417 G397:H397 G424:H425 G422:H422 G436:H436 G440:H440 G438:H438 G443:H443 G445:H446 G448:H448 G450:H452 G455:H456 G458:H458 G461:H461 G463:H463 G465:H465 G431:H433 G475:H475 G473:H473 G478:H478 G481:H481 G484:H484 G486:H486 G488:H489 G492:H492 G494:H495 G498:H499 G501:H502 G504:H504 G506:H510 G512:H513 G515:H515 G517:H520 G522:H523 G525:H526 G529:H529 G531:H531 G533:H533 G535:H535 G537:H541 G543:H547 G549:H550 G552:H557 G559:H559 G561:H561 G563:H563 G565:H566 G568:H571 G470:H470 G581:H581 G583:H584 G586:H587 G590:H590 G593:H593 G595:H595 G597:H597 G599:H600 G602:H602 G604:H604 G610:H610 G608:H608 G612:H612 G614:H615 G617:H617 G619:H619 G621:H622 G624:H625 G627:H628 G630:H631 G633:H633 G577:H578 G644:H644 G646:H648 G650:H651 G52:H52 G138:H13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58:H159 G656:H714 G257:H257 G287:H287 G360:H361 G395:H395 G420:H420 G427:H429 G468:H468 G574:H575 G635:H636 G653:H654 G182:H182 G193:H197 G638:H638 G640:H641">
      <formula1>0</formula1>
      <formula2>999999999999999</formula2>
    </dataValidation>
    <dataValidation allowBlank="1" showInputMessage="1" showErrorMessage="1" promptTitle="Addition / Deduction" prompt="Please Choose the correct One" sqref="J15 J17 J20:J23 J25 J27:J28 J30 J33:J34 J37:J39 J41 J43 J45:J49 J291 J57:J62 J64:J65 J67 J69 J72:J73 J76 J78:J79 J81 J83 J85:J87 J91 J93 J95:J98 J101:J102 J105:J106 J109:J110 J113 J115:J117 J121 J124 J126 J128:J130 J132:J133 J135:J136 J54:J55 J145:J146 J148:J149 J151 J153:J154 J156 J140:J143 J167:J168 J170:J174 J176:J178 J180 J161:J165 J190 J184 J201 J206 J203:J204 J208 J210:J211 J213:J214 J216:J217 J219:J220 J222 J224 J227 J229:J230 J232 J234 J236:J237 J239:J242 J186 J247:J248 J250:J252 J254:J255 J244 J264 J262 J266:J267 J269:J270 J272 J260 J277 J279 J281 J283 J285 J275 J294 J199 J296 J298 J300 J302 J304:J306 J308 J310 J312 J314 J316 J318:J319 J321 J323 J325:J327 J329:J331">
      <formula1>0</formula1>
      <formula2>0</formula2>
    </dataValidation>
    <dataValidation allowBlank="1" showInputMessage="1" showErrorMessage="1" promptTitle="Addition / Deduction" prompt="Please Choose the correct One" sqref="J333:J334 J336:J337 J341 J339 J343 J345:J346 J348 J350:J351 J353:J355 J358 J289 J365:J368 J370 J372:J376 J378:J384 J386 J388:J391 J393 J399 J363 J401:J402 J404:J407 J409:J410 J412 J414:J417 J397 J424:J425 J422 J436 J440 J438 J443 J445:J446 J448 J450:J452 J455:J456 J458 J461 J463 J465 J431:J433 J475 J473 J478 J481 J484 J486 J488:J489 J492 J494:J495 J498:J499 J501:J502 J504 J506:J510 J512:J513 J515 J517:J520 J522:J523 J525:J526 J529 J531 J533 J535 J537:J541 J543:J547 J549:J550 J552:J557 J559 J561 J563 J565:J566 J568:J571 J470 J581 J583:J584 J586:J587 J590 J593 J595 J597 J599:J600 J602 J604 J610 J608 J612 J614:J615 J617 J619 J621:J622 J624:J625 J627:J628 J630:J631 J633 J577:J578 J644 J646:J648 J650:J651 J52 J138">
      <formula1>0</formula1>
      <formula2>0</formula2>
    </dataValidation>
    <dataValidation allowBlank="1" showInputMessage="1" showErrorMessage="1" promptTitle="Addition / Deduction" prompt="Please Choose the correct One" sqref="J158:J159 J656:J714 J257 J287 J360:J361 J395 J420 J427:J429 J468 J574:J575 J635:J636 J653:J654 J182 J193:J197 J638 J640:J641">
      <formula1>0</formula1>
      <formula2>0</formula2>
    </dataValidation>
    <dataValidation type="list" showErrorMessage="1" sqref="I15 I17 I20:I23 I25 I27:I28 I30 I33:I34 I37:I39 I41 I43 I45:I49 I291 I57:I62 I64:I65 I67 I69 I72:I73 I76 I78:I79 I81 I83 I85:I87 I91 I93 I95:I98 I101:I102 I105:I106 I109:I110 I113 I115:I117 I121 I124 I126 I128:I130 I132:I133 I135:I136 I54:I55 I145:I146 I148:I149 I151 I153:I154 I156 I140:I143 I167:I168 I170:I174 I176:I178 I180 I161:I165 I190 I184 I201 I206 I203:I204 I208 I210:I211 I213:I214 I216:I217 I219:I220 I222 I224 I227 I229:I230 I232 I234 I236:I237 I239:I242 I186 I247:I248 I250:I252 I254:I255 I244 I264 I262 I266:I267 I269:I270 I272 I260 I277 I279 I281 I283 I285 I275 I294 I199 I296 I298 I300 I302 I304:I306 I308 I310 I312 I314 I316 I318:I319 I321 I323 I325:I327 I329:I331">
      <formula1>"Excess(+),Less(-)"</formula1>
      <formula2>0</formula2>
    </dataValidation>
    <dataValidation type="list" showErrorMessage="1" sqref="I333:I334 I336:I337 I341 I339 I343 I345:I346 I348 I350:I351 I353:I355 I358 I289 I365:I368 I370 I372:I376 I378:I384 I386 I388:I391 I393 I399 I363 I401:I402 I404:I407 I409:I410 I412 I414:I417 I397 I424:I425 I422 I436 I440 I438 I443 I445:I446 I448 I450:I452 I455:I456 I458 I461 I463 I465 I431:I433 I475 I473 I478 I481 I484 I486 I488:I489 I492 I494:I495 I498:I499 I501:I502 I504 I506:I510 I512:I513 I515 I517:I520 I522:I523 I525:I526 I529 I531 I533 I535 I537:I541 I543:I547 I549:I550 I552:I557 I559 I561 I563 I565:I566 I568:I571 I470 I581 I583:I584 I586:I587 I590 I593 I595 I597 I599:I600 I602 I604 I610 I608 I612 I614:I615 I617 I619 I621:I622 I624:I625 I627:I628 I630:I631 I633 I577:I578 I644 I646:I648 I650:I651 I52 I138">
      <formula1>"Excess(+),Less(-)"</formula1>
      <formula2>0</formula2>
    </dataValidation>
    <dataValidation type="list" showErrorMessage="1" sqref="I158:I159 I656:I714 I257 I287 I360:I361 I395 I420 I427:I429 I468 I574:I575 I635:I636 I653:I654 I182 I193:I197 I638 I640:I64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3 N25:O25 N27:O28 N30:O30 N33:O34 N37:O39 N41:O41 N43:O43 N45:O49 N291:O291 N57:O62 N64:O65 N67:O67 N69:O69 N72:O73 N76:O76 N78:O79 N81:O81 N83:O83 N85:O87 N91:O91 N93:O93 N95:O98 N101:O102 N105:O106 N109:O110 N113:O113 N115:O117 N121:O121 N124:O124 N126:O126 N128:O130 N132:O133 N135:O136 N54:O55 N145:O146 N148:O149 N151:O151 N153:O154 N156:O156 N140:O143 N167:O168 N170:O174 N176:O178 N180:O180 N161:O165 N190:O190 N184:O184 N201:O201 N206:O206 N203:O204 N208:O208 N210:O211 N213:O214 N216:O217 N219:O220 N222:O222 N224:O224 N227:O227 N229:O230 N232:O232 N234:O234 N236:O237 N239:O242 N186:O186 N247:O248 N250:O252 N254:O255 N244:O244 N264:O264 N262:O262 N266:O267 N269:O270 N272:O272 N260:O260 N277:O277 N279:O279 N281:O281 N283:O283 N285:O285 N275:O275 N294:O294 N199:O199 N296:O296 N298:O298 N300:O300 N302:O302 N304:O306 N308:O308 N310:O310 N312:O312 N314:O314 N316:O316 N318:O319 N321:O321 N323:O323 N325:O327 N329:O33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33:O334 N336:O337 N341:O341 N339:O339 N343:O343 N345:O346 N348:O348 N350:O351 N353:O355 N358:O358 N289:O289 N365:O368 N370:O370 N372:O376 N378:O384 N386:O386 N388:O391 N393:O393 N399:O399 N363:O363 N401:O402 N404:O407 N409:O410 N412:O412 N414:O417 N397:O397 N424:O425 N422:O422 N436:O436 N440:O440 N438:O438 N443:O443 N445:O446 N448:O448 N450:O452 N455:O456 N458:O458 N461:O461 N463:O463 N465:O465 N431:O433 N475:O475 N473:O473 N478:O478 N481:O481 N484:O484 N486:O486 N488:O489 N492:O492 N494:O495 N498:O499 N501:O502 N504:O504 N506:O510 N512:O513 N515:O515 N517:O520 N522:O523 N525:O526 N529:O529 N531:O531 N533:O533 N535:O535 N537:O541 N543:O547 N549:O550 N552:O557 N559:O559 N561:O561 N563:O563 N565:O566 N568:O571 N470:O470 N581:O581 N583:O584 N586:O587 N590:O590 N593:O593 N595:O595 N597:O597 N599:O600 N602:O602 N604:O604 N610:O610 N608:O608 N612:O612 N614:O615 N617:O617 N619:O619 N621:O622 N624:O625 N627:O628 N630:O631 N633:O633 N577:O578 N644:O644 N646:O648 N650:O651 N52:O52 N138:O13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58:O159 N656:O714 N257:O257 N287:O287 N360:O361 N395:O395 N420:O420 N427:O429 N468:O468 N574:O575 N635:O636 N653:O654 N182:O182 N193:O197 N638:O638 N640:O6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R23 R25 R27:R28 R30 R33:R34 R37:R39 R41 R43 R45:R49 R291 R57:R62 R64:R65 R67 R69 R72:R73 R76 R78:R79 R81 R83 R85:R87 R91 R93 R95:R98 R101:R102 R105:R106 R109:R110 R113 R115:R117 R121 R124 R126 R128:R130 R132:R133 R135:R136 R54:R55 R145:R146 R148:R149 R151 R153:R154 R156 R140:R143 R167:R168 R170:R174 R176:R178 R180 R161:R165 R190 R184 R201 R206 R203:R204 R208 R210:R211 R213:R214 R216:R217 R219:R220 R222 R224 R227 R229:R230 R232 R234 R236:R237 R239:R242 R186 R247:R248 R250:R252 R254:R255 R244 R264 R262 R266:R267 R269:R270 R272 R260 R277 R279 R281 R283 R285 R275 R294 R199 R296 R298 R300 R302 R304:R306 R308 R310 R312 R314 R316 R318:R319 R321 R323 R325:R327 R329:R3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33:R334 R336:R337 R341 R339 R343 R345:R346 R348 R350:R351 R353:R355 R358 R289 R365:R368 R370 R372:R376 R378:R384 R386 R388:R391 R393 R399 R363 R401:R402 R404:R407 R409:R410 R412 R414:R417 R397 R424:R425 R422 R436 R440 R438 R443 R445:R446 R448 R450:R452 R455:R456 R458 R461 R463 R465 R431:R433 R475 R473 R478 R481 R484 R486 R488:R489 R492 R494:R495 R498:R499 R501:R502 R504 R506:R510 R512:R513 R515 R517:R520 R522:R523 R525:R526 R529 R531 R533 R535 R537:R541 R543:R547 R549:R550 R552:R557 R559 R561 R563 R565:R566 R568:R571 R470 R581 R583:R584 R586:R587 R590 R593 R595 R597 R599:R600 R602 R604 R610 R608 R612 R614:R615 R617 R619 R621:R622 R624:R625 R627:R628 R630:R631 R633 R577:R578 R644 R646:R648 R650:R651 R52 R1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8:R159 R656:R714 R257 R287 R360:R361 R395 R420 R427:R429 R468 R574:R575 R635:R636 R653:R654 R182 R193:R197 R638 R640:R6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Q23 Q25 Q27:Q28 Q30 Q33:Q34 Q37:Q39 Q41 Q43 Q45:Q49 Q291 Q57:Q62 Q64:Q65 Q67 Q69 Q72:Q73 Q76 Q78:Q79 Q81 Q83 Q85:Q87 Q91 Q93 Q95:Q98 Q101:Q102 Q105:Q106 Q109:Q110 Q113 Q115:Q117 Q121 Q124 Q126 Q128:Q130 Q132:Q133 Q135:Q136 Q54:Q55 Q145:Q146 Q148:Q149 Q151 Q153:Q154 Q156 Q140:Q143 Q167:Q168 Q170:Q174 Q176:Q178 Q180 Q161:Q165 Q190 Q184 Q201 Q206 Q203:Q204 Q208 Q210:Q211 Q213:Q214 Q216:Q217 Q219:Q220 Q222 Q224 Q227 Q229:Q230 Q232 Q234 Q236:Q237 Q239:Q242 Q186 Q247:Q248 Q250:Q252 Q254:Q255 Q244 Q264 Q262 Q266:Q267 Q269:Q270 Q272 Q260 Q277 Q279 Q281 Q283 Q285 Q275 Q294 Q199 Q296 Q298 Q300 Q302 Q304:Q306 Q308 Q310 Q312 Q314 Q316 Q318:Q319 Q321 Q323 Q325:Q327 Q329:Q3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33:Q334 Q336:Q337 Q341 Q339 Q343 Q345:Q346 Q348 Q350:Q351 Q353:Q355 Q358 Q289 Q365:Q368 Q370 Q372:Q376 Q378:Q384 Q386 Q388:Q391 Q393 Q399 Q363 Q401:Q402 Q404:Q407 Q409:Q410 Q412 Q414:Q417 Q397 Q424:Q425 Q422 Q436 Q440 Q438 Q443 Q445:Q446 Q448 Q450:Q452 Q455:Q456 Q458 Q461 Q463 Q465 Q431:Q433 Q475 Q473 Q478 Q481 Q484 Q486 Q488:Q489 Q492 Q494:Q495 Q498:Q499 Q501:Q502 Q504 Q506:Q510 Q512:Q513 Q515 Q517:Q520 Q522:Q523 Q525:Q526 Q529 Q531 Q533 Q535 Q537:Q541 Q543:Q547 Q549:Q550 Q552:Q557 Q559 Q561 Q563 Q565:Q566 Q568:Q571 Q470 Q581 Q583:Q584 Q586:Q587 Q590 Q593 Q595 Q597 Q599:Q600 Q602 Q604 Q610 Q608 Q612 Q614:Q615 Q617 Q619 Q621:Q622 Q624:Q625 Q627:Q628 Q630:Q631 Q633 Q577:Q578 Q644 Q646:Q648 Q650:Q651 Q52 Q1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8:Q159 Q656:Q714 Q257 Q287 Q360:Q361 Q395 Q420 Q427:Q429 Q468 Q574:Q575 Q635:Q636 Q653:Q654 Q182 Q193:Q197 Q638 Q640:Q6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M23 M25 M27:M28 M30 M33:M34 M37:M39 M41 M43 M45:M49 M291 M57:M62 M64:M65 M67 M69 M72:M73 M76 M78:M79 M81 M83 M85:M87 M91 M93 M95:M98 M101:M102 M105:M106 M109:M110 M113 M115:M117 M121 M124 M126 M128:M130 M132:M133 M135:M136 M54:M55 M145:M146 M148:M149 M151 M153:M154 M156 M140:M143 M167:M168 M170:M174 M176:M178 M180 M161:M165 M190 M184 M201 M206 M203:M204 M208 M210:M211 M213:M214 M216:M217 M219:M220 M222 M224 M227 M229:M230 M232 M234 M236:M237 M239:M242 M186 M247:M248 M250:M252 M254:M255 M244 M264 M262 M266:M267 M269:M270 M272 M260 M277 M279 M281 M283 M285 M275 M294 M199 M296 M298 M300 M302 M304:M306 M308 M310 M312 M314 M316 M318:M319 M321 M323 M325:M327 M329:M33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33:M334 M336:M337 M341 M339 M343 M345:M346 M348 M350:M351 M353:M355 M358 M289 M365:M368 M370 M372:M376 M378:M384 M386 M388:M391 M393 M399 M363 M401:M402 M404:M407 M409:M410 M412 M414:M417 M397 M424:M425 M422 M436 M440 M438 M443 M445:M446 M448 M450:M452 M455:M456 M458 M461 M463 M465 M431:M433 M475 M473 M478 M481 M484 M486 M488:M489 M492 M494:M495 M498:M499 M501:M502 M504 M506:M510 M512:M513 M515 M517:M520 M522:M523 M525:M526 M529 M531 M533 M535 M537:M541 M543:M547 M549:M550 M552:M557 M559 M561 M563 M565:M566 M568:M571 M470 M581 M583:M584 M586:M587 M590 M593 M595 M597 M599:M600 M602 M604 M610 M608 M612 M614:M615 M617 M619 M621:M622 M624:M625 M627:M628 M630:M631 M633 M577:M578 M644 M646:M648 M650:M651 M52 M13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8:M159 M656:M714 M257 M287 M360:M361 M395 M420 M427:M429 M468 M574:M575 M635:M636 M653:M654 M182 M193:M197 M638 M640:M641">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L310 L311 L312">
      <formula1>"INR"</formula1>
    </dataValidation>
    <dataValidation type="list" allowBlank="1" showInputMessage="1" showErrorMessage="1" sqref="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L409 L410 L411 L412">
      <formula1>"INR"</formula1>
    </dataValidation>
    <dataValidation type="list" allowBlank="1" showInputMessage="1" showErrorMessage="1" sqref="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L506 L507 L508 L509 L510 L511 L512">
      <formula1>"INR"</formula1>
    </dataValidation>
    <dataValidation type="list" allowBlank="1" showInputMessage="1" showErrorMessage="1" sqref="L513 L514 L515 L516 L517 L518 L519 L520 L521 L522 L52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714">
      <formula1>0</formula1>
      <formula2>0</formula2>
    </dataValidation>
    <dataValidation type="decimal" allowBlank="1" showErrorMessage="1" errorTitle="Invalid Entry" error="Only Numeric Values are allowed. " sqref="A13:A714">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8" t="s">
        <v>38</v>
      </c>
      <c r="F6" s="68"/>
      <c r="G6" s="68"/>
      <c r="H6" s="68"/>
      <c r="I6" s="68"/>
      <c r="J6" s="68"/>
      <c r="K6" s="68"/>
    </row>
    <row r="7" spans="5:11" ht="14.25">
      <c r="E7" s="69"/>
      <c r="F7" s="69"/>
      <c r="G7" s="69"/>
      <c r="H7" s="69"/>
      <c r="I7" s="69"/>
      <c r="J7" s="69"/>
      <c r="K7" s="69"/>
    </row>
    <row r="8" spans="5:11" ht="14.25">
      <c r="E8" s="69"/>
      <c r="F8" s="69"/>
      <c r="G8" s="69"/>
      <c r="H8" s="69"/>
      <c r="I8" s="69"/>
      <c r="J8" s="69"/>
      <c r="K8" s="69"/>
    </row>
    <row r="9" spans="5:11" ht="14.25">
      <c r="E9" s="69"/>
      <c r="F9" s="69"/>
      <c r="G9" s="69"/>
      <c r="H9" s="69"/>
      <c r="I9" s="69"/>
      <c r="J9" s="69"/>
      <c r="K9" s="69"/>
    </row>
    <row r="10" spans="5:11" ht="14.25">
      <c r="E10" s="69"/>
      <c r="F10" s="69"/>
      <c r="G10" s="69"/>
      <c r="H10" s="69"/>
      <c r="I10" s="69"/>
      <c r="J10" s="69"/>
      <c r="K10" s="69"/>
    </row>
    <row r="11" spans="5:11" ht="14.25">
      <c r="E11" s="69"/>
      <c r="F11" s="69"/>
      <c r="G11" s="69"/>
      <c r="H11" s="69"/>
      <c r="I11" s="69"/>
      <c r="J11" s="69"/>
      <c r="K11" s="69"/>
    </row>
    <row r="12" spans="5:11" ht="14.25">
      <c r="E12" s="69"/>
      <c r="F12" s="69"/>
      <c r="G12" s="69"/>
      <c r="H12" s="69"/>
      <c r="I12" s="69"/>
      <c r="J12" s="69"/>
      <c r="K12" s="69"/>
    </row>
    <row r="13" spans="5:11" ht="14.25">
      <c r="E13" s="69"/>
      <c r="F13" s="69"/>
      <c r="G13" s="69"/>
      <c r="H13" s="69"/>
      <c r="I13" s="69"/>
      <c r="J13" s="69"/>
      <c r="K13" s="69"/>
    </row>
    <row r="14" spans="5:11" ht="14.2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2022-07-05T08:03:38Z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