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<sst xmlns="http://schemas.openxmlformats.org/spreadsheetml/2006/main" count="3762" uniqueCount="662">
  <si>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</si>
  <si>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</si>
  <si>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</si>
  <si>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</si>
  <si>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</si>
  <si>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</si>
  <si>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</si>
  <si>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</si>
  <si>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</si>
  <si>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</si>
  <si>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</si>
  <si>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</si>
  <si>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</si>
  <si>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</si>
  <si>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</si>
  <si>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</si>
  <si>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</si>
  <si>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</si>
  <si>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</si>
  <si>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</si>
  <si>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</si>
  <si>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</si>
  <si>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</si>
  <si>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</si>
  <si>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</si>
  <si>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</si>
  <si>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</si>
  <si>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</si>
  <si>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</si>
  <si>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</si>
  <si>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</si>
  <si>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</si>
  <si>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</si>
  <si>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</si>
  <si>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</si>
  <si>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</si>
  <si>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</si>
  <si>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</si>
  <si>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</si>
  <si>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</si>
  <si>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</si>
  <si>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</si>
  <si>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</si>
  <si>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</si>
  <si>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</si>
  <si>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</si>
  <si>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</si>
  <si>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</si>
  <si>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</si>
  <si>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</si>
  <si>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</si>
  <si>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</si>
  <si>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</si>
  <si>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</si>
  <si>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</si>
  <si>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</si>
  <si>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</si>
  <si>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</si>
  <si>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</si>
  <si>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</si>
  <si>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</si>
  <si>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</si>
  <si>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</si>
  <si>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</si>
  <si>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New work (three or more coats)</t>
  </si>
  <si>
    <t>1:2:4 (1 Cement : 2 coarse sand (zone-III) derived from natural sources : 4 graded stone aggregate 20 mm nominal size derived from natural sources)</t>
  </si>
  <si>
    <t>Small lintels not exceeding 1.5 m clear span, moulding as in cornices, window sills, string courses, bands, copings, bed plates, anchor blocks and the like</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</si>
  <si>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</si>
  <si>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</si>
  <si>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</si>
  <si>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</si>
  <si>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</si>
  <si>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</si>
  <si>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</si>
  <si>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</si>
  <si>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</si>
  <si>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</si>
  <si>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</si>
  <si>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</si>
  <si>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</si>
  <si>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</si>
  <si>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</si>
  <si>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</si>
  <si>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</si>
  <si>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</si>
  <si>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</si>
  <si>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</si>
  <si>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</si>
  <si>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</si>
  <si>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</si>
  <si>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</si>
  <si>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</si>
  <si>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</si>
  <si>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</si>
  <si>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</si>
  <si>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</si>
  <si>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</si>
  <si>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</si>
  <si>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Tender Inviting Authority: Superintending Engineer, IWD, IIT, Kanpur</t>
  </si>
  <si>
    <t>Carriage of Materials</t>
  </si>
  <si>
    <t>By Mechanical Transport including loading,unloading and stacking</t>
  </si>
  <si>
    <t>Lime, moorum, building rubbish Lead - 2 km</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</si>
  <si>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</si>
  <si>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</si>
  <si>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</si>
  <si>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</si>
  <si>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</si>
  <si>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</si>
  <si>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</si>
  <si>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</si>
  <si>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</si>
  <si>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Pipes, cables etc. exceeding 300 mm dia but not exceeding 600 mm</t>
  </si>
  <si>
    <t>Filling available excavated earth (excluding rock) in trenches, plinth, sides of foundations etc. in layers not exceeding 20cm in depth, consolidating each deposited layer by ramming and watering, lead up to 50 m and lift upto 1.5 m.</t>
  </si>
  <si>
    <t>Excavating, supplying and filling of local earth (including royalty) by mechanical transport upto a lead of 5km also including ramming and watering of the earth in layers not exceeding 20 cm in trenches, plinth, sides of foundation etc. complete.</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</si>
  <si>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</si>
  <si>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</si>
  <si>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</si>
  <si>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</si>
  <si>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</si>
  <si>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</si>
  <si>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1:3:6 (1 Cement : 3 coarse sand (zone-III) derived from natural sources : 6 graded stone aggregate 20 mm nominal size derived from natural sources)</t>
  </si>
  <si>
    <t>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</si>
  <si>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</si>
  <si>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Centering and shuttering including strutting, propping etc. and removal of form work for :</t>
  </si>
  <si>
    <t>Foundations, footings, bases for columns</t>
  </si>
  <si>
    <t>Retaining walls, return walls, walls (any thickness) including attached pilasters, buttresses, plinth and string courses fillets, kerbs and steps etc.</t>
  </si>
  <si>
    <t>Columns, piers, abutments, pillars, posts and struts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</si>
  <si>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</si>
  <si>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</si>
  <si>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</si>
  <si>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</si>
  <si>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</si>
  <si>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</si>
  <si>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1:2:4 (1 cement : 2 coarse sand (zone-III) derived from natural sources : 4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</si>
  <si>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</si>
  <si>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</si>
  <si>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</si>
  <si>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</si>
  <si>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</si>
  <si>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</si>
  <si>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Shelves (Cast in situ)</t>
  </si>
  <si>
    <t>Lintels, beams, plinth beams, girders, bressumers and cantilevers</t>
  </si>
  <si>
    <t>Columns, Pillars, Piers, Abutments, Posts and Struts</t>
  </si>
  <si>
    <t>Stairs, (excluding landings) except spiral-staircases</t>
  </si>
  <si>
    <t>Edges of slabs and breaks in floors and walls</t>
  </si>
  <si>
    <t>Above 20 cm wide</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</si>
  <si>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</si>
  <si>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</si>
  <si>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Providing and fixing sheet covering over expansion joints with iron screws as per design.</t>
  </si>
  <si>
    <t>Aluminium fluted strips 3.15 mm thick.</t>
  </si>
  <si>
    <t>150 mm wide</t>
  </si>
  <si>
    <t>Add for using extra cement in the items of design mix over and above the specified cement content therein.</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</si>
  <si>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</si>
  <si>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</si>
  <si>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</si>
  <si>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</si>
  <si>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</si>
  <si>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</si>
  <si>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</si>
  <si>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</si>
  <si>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</si>
  <si>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</si>
  <si>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</si>
  <si>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CLADDING WORK</t>
  </si>
  <si>
    <t>Marble work gang saw cut (polished and machine cut) of thickness 18 mm for wall lining (veneer work), backing filled with a grout of average 12 mm thick in cement mortar 1:3 (1 cement : 3 coarse sand), including pointing with white cement mortar 1:2 (1 white cement : 2 marble dust) with an admixture of pigment to match the marble shade (To be secured to the backing by means of cramps, which shall be paid for separately).</t>
  </si>
  <si>
    <t>Raj Nagar Plain white marble/ Udaipur green marble/ Zebra black marble.</t>
  </si>
  <si>
    <t>Area of slab upto 0.50 sqm</t>
  </si>
  <si>
    <t>Area of slab over 0.50 sqm</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</si>
  <si>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</si>
  <si>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</si>
  <si>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Granite stone slab colour black, Cherry/Ruby red</t>
  </si>
  <si>
    <t>Granite stone slab all colour and texture except black, Cherry/ Ruby red</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</si>
  <si>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</si>
  <si>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</si>
  <si>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</si>
  <si>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</si>
  <si>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</si>
  <si>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WOOD AND P. V. C. WORK</t>
  </si>
  <si>
    <t>35 mm thick shutters</t>
  </si>
  <si>
    <t>Fly proof stainless steel grade 304 wire gauge with 0.5 mm dia. wire and 1.4mm wide aperture with matching wood beading</t>
  </si>
  <si>
    <t>Extra for providing frosted glass panes 4 mm thick instead of ordinary float glass panes 4 mm thick in doors, windows and clerestory window shutters. (Area of opening for glass panes excluding portion inside rebate shall be measured).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</si>
  <si>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</si>
  <si>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25 mm thick (for cupboard) including ISI marked nickel plated bright finished M.S. piano hinges with necessary screws</t>
  </si>
  <si>
    <t>Extra for providing lipping with 2nd class teak wood battens 25 mm minimum depth on all edges of flush door shutters (over all area of door shutter to be measured).</t>
  </si>
  <si>
    <t>Extra for cutting rebate in flush door shutters (Total area of the shutter to be measured).</t>
  </si>
  <si>
    <t>50x12 mm</t>
  </si>
  <si>
    <t>50 x 20 mm</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</si>
  <si>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</si>
  <si>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M.S. pressed butt hinges bright finished with necessary screws etc. complete :</t>
  </si>
  <si>
    <t>125x65x2.12 mm</t>
  </si>
  <si>
    <t>100x58x1.90 mm</t>
  </si>
  <si>
    <t>150 mm</t>
  </si>
  <si>
    <t>125 mm</t>
  </si>
  <si>
    <t>300x16 mm</t>
  </si>
  <si>
    <t>250x16 mm</t>
  </si>
  <si>
    <t>Providing and fixing ISI marked oxidised M.S. tower bolt black finish, (Barrel type) with necessary screws etc. complete :</t>
  </si>
  <si>
    <t>250x10 mm</t>
  </si>
  <si>
    <t>200x10 mm</t>
  </si>
  <si>
    <t>Providing and fixing ISI marked 85x42 mm oxidised M.S. pull bolt lock conforming to IS : 7534 with necessary screws bolts, nut and washers etc. complete.</t>
  </si>
  <si>
    <t>Providing and fixing oxidised M.S. casement stays (straight peg type) with necessary screws etc. complete.</t>
  </si>
  <si>
    <t>300 mm weighing not less than 200 grams</t>
  </si>
  <si>
    <t>250 mm weighing not less than 150 grams</t>
  </si>
  <si>
    <t>200 mm weighing not less than 120 grams</t>
  </si>
  <si>
    <t>Providing and fixing bright finished brass 100 mm mortice latch and lock with 6 levers and a pair of lever handles of approved quality with necessary screws etc. complete.</t>
  </si>
  <si>
    <t>Providing and fixing bright finished brass 100 mm mortice latch with one dead bolt and a pair of lever handles of approved quality with necessary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</si>
  <si>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</si>
  <si>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</si>
  <si>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casement window fastener with necessary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</si>
  <si>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</si>
  <si>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</si>
  <si>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</si>
  <si>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Single rubber stopper</t>
  </si>
  <si>
    <t>Twin rubber stopper</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</si>
  <si>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</si>
  <si>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</si>
  <si>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</si>
  <si>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</si>
  <si>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</si>
  <si>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2mm thick and shall be filled with suitable wooden block in all the three legs. The frame shall be covered with fiber glass from all sides. M.S. stay shall be provided at the bottom to steady the frame.</t>
  </si>
  <si>
    <t>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t>
  </si>
  <si>
    <t>With 12 mm mild steel U beading</t>
  </si>
  <si>
    <t>Providing and fixing factory made uPVC white colour fixed glazed windows/ 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</si>
  <si>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Fixed window / ventilator made of (small series) frame 47 x 50 mm &amp; mullion 47 x 68 mm both having wall thickness of 1.9 ± 0.2 mm and  single glazing bead  of appropriate dimension. (Area upto 0.75 sqm.)</t>
  </si>
  <si>
    <t>Providing and fixing factory made uPVC white colour casement/ Casement cum fixed glazed door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zinc alloy (white powder coated) 3D hinges and one handle on each side of panels along with zinc plated mild steel multi point locking having transmission gear, cylinder with keeps and one side key, G.I fasteners 100 x 8 mm size for fixing frame to finished wall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and silicon sealent shall be paid separately). Variation in profile dimension in higher side shall be accepted but no extra payment on this account shall be made.</t>
  </si>
  <si>
    <t>Casement door with 3D hinges made of (big series) frame 67 x 64 mm &amp; sash 67 x 110 mm both having wall thickness of 2.3 ± 0.2 mm and single glazing bead / double glazing bead  of appropriate dimension. (Area of door upto 2.00 sqm).</t>
  </si>
  <si>
    <t>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Variation in profile dimension in higher side shall be accepted but no extra payment on this account shall be made.</t>
  </si>
  <si>
    <t>Two track two panels sliding window made of (small series) frame 52 x 44 mm &amp;sash 32 x 60 mm both having wall thickness of 1.9  ± 0.2 mm and single glazing bead of appropriate dimension. (Area of window upto 1.75 sqm)</t>
  </si>
  <si>
    <t>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t>
  </si>
  <si>
    <t>Two track two panels sliding window made of (big series) frame 67 x 50 mm &amp; sash 46 x 62 mm both having wall thickness of 2.3 ± 0.2 mm and single glazing bead / double glazing bead  of appropriate dimension . (Area of window above 1.75 sqm upto 2.50 sqm).</t>
  </si>
  <si>
    <t>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t>
  </si>
  <si>
    <t>Providing and fixing casement handle made of zinc alloyed (white powder coated) for uPVC casement window with necessary screws etc. complete.</t>
  </si>
  <si>
    <t>Providing and fixing zinc alloyed (white powder coated) touch lock for uPVC sliding window with necessary screws etc. complete.</t>
  </si>
  <si>
    <t>Providing and fixing steel roller for uPVC sliding window with necessary screws etc. complete.</t>
  </si>
  <si>
    <t>Providing and fixing steel roller for uPVC sliding door with necessary screws etc. complete.</t>
  </si>
  <si>
    <t>Providing and fixing steel (white power coated) crescent lock for uPVC sliding window/ door with necessary screws etc. complete.</t>
  </si>
  <si>
    <t xml:space="preserve">Providing and fixing of stainless steel grade 304 sliding door bolt satin S.S. finish  including the cost of screws and other incidental charges as per the design approved by Engineer- In -charge
250X16mm.
"
</t>
  </si>
  <si>
    <t xml:space="preserve">Providing and fixing of stainless steel grade 304 sliding door bolt satin S.S. finish  including the cost of screws and other incidental charges as per the design approved by Engineer- In -charge.
300X16mm.
</t>
  </si>
  <si>
    <t xml:space="preserve">Providing and fixing SS floor door silencer with necessary screws etc. complete.      
</t>
  </si>
  <si>
    <t>STEEL WORK</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</si>
  <si>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</si>
  <si>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</si>
  <si>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</si>
  <si>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</si>
  <si>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</si>
  <si>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</si>
  <si>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</si>
  <si>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</si>
  <si>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</si>
  <si>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</si>
  <si>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Hot finished seamless type tubes</t>
  </si>
  <si>
    <t>Providing and fixing mild steel round holding down bolts with nuts and washer plates complete.</t>
  </si>
  <si>
    <t>Providing and fixing bolts including nuts and washers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</si>
  <si>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</si>
  <si>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</si>
  <si>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</si>
  <si>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</si>
  <si>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</si>
  <si>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G.I. pipes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</si>
  <si>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</si>
  <si>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</si>
  <si>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10 x 80 mm</t>
  </si>
  <si>
    <t>10 x 120 mm</t>
  </si>
  <si>
    <t>Providing &amp; fixing fly proof wire gauze to windows, clerestory windows &amp; doors with M.S. Flat 15x3 mm and nuts &amp; bolts complete.</t>
  </si>
  <si>
    <t>Galvanised M.S. Wire gauze with 0.63 mm dia wire and 1.4 mm aperture on both sides</t>
  </si>
  <si>
    <t>Stainless steel (grade 304) wire gauze of 0.5 mm dia wire and 1.4 mm aperture on both sides</t>
  </si>
  <si>
    <t>Providing &amp; fixing glass panes with putty and glazing clips in steel doors, windows, clerestory windows, all complete with :</t>
  </si>
  <si>
    <t>4.0 mm thick glass panes</t>
  </si>
  <si>
    <t>5.5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</si>
  <si>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</si>
  <si>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</si>
  <si>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</si>
  <si>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</si>
  <si>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</si>
  <si>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</si>
  <si>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</si>
  <si>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</si>
  <si>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40 mm thick marble chips flooring rubbed and polished to granolithic finish, under layer 34 mm thick cement concrete 1:2:4 (1 cement : 2 coarse sand : 4 graded stone aggregate 12.5 mm nominal size) and top layer 6mm thick with white, black, chocolate, grey, yellow or green marble chips of sizes from 1 mm to 4 mm nominal size, laid in cement marble powder mix 3:1 (3 cement : 1 marble powder) by weight in proportion of 4:7 (4 cement marble powder mix : 7 marble chips) by volume, including cement slurry etc. complete :</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</si>
  <si>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</si>
  <si>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</si>
  <si>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</si>
  <si>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</si>
  <si>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</si>
  <si>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</si>
  <si>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</si>
  <si>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</si>
  <si>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fine dressed stone flooring over 20 mm (average) thick base of cement mortar 1:5 (1 cement : 5 coarse sand) with joints finished flush.</t>
  </si>
  <si>
    <t>Red sand stone</t>
  </si>
  <si>
    <t>Extra for pre finished nosing in treads of steps of Kota stone/ sand stone slab.</t>
  </si>
  <si>
    <t>Extra for Kota stone/ sand stone in treads of steps and risers using single length up to 1.05 metre.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</si>
  <si>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</si>
  <si>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</si>
  <si>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</si>
  <si>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</si>
  <si>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</si>
  <si>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</si>
  <si>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</si>
  <si>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</si>
  <si>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</si>
  <si>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</si>
  <si>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</si>
  <si>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Deduct for not grouting the joints with white cement and matching pigment in the items of fixing of vitrified tiles.</t>
  </si>
  <si>
    <t xml:space="preserve">"Extra for making steps of stairs antiskid by making band of 3 Nos. grooves, 3 mm wide along the length of stone by stone cutting machine including grinding and polishing etc. complete (Length of band to measured for payment in running meter).
Kota Stone"
</t>
  </si>
  <si>
    <t xml:space="preserve">Providing &amp; fixing AC sheet strips 75 mm wide 6 mm thick in CC flooring pavement etc. complete.
</t>
  </si>
  <si>
    <t xml:space="preserve">Providing &amp; fixing machine-cut &amp; machined polished 25 mm thick Kota Stone Stone in treads of steps, sill, copings,parapet top, window sill, planter top and such other locations, laid on 20 mm (average) thick cement mortar 1:4 (1cement:4coarse sand) and jointed with grey cement slurry mixed with pigment to match the shades of the slabs, including rubbing and polishing complete.The Stone used should be in one single  piece of minimum 900 mm long &amp; above and width as per rquirement etc. complete, all  as per drawing and direction of  Engineer-in-charge. </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</si>
  <si>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</si>
  <si>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</si>
  <si>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</si>
  <si>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</si>
  <si>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</si>
  <si>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</si>
  <si>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</si>
  <si>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</si>
  <si>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</si>
  <si>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75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</si>
  <si>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</si>
  <si>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</si>
  <si>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75 mm</t>
  </si>
  <si>
    <t>Single pushfit Coupler</t>
  </si>
  <si>
    <t>Single tee with door</t>
  </si>
  <si>
    <t>75x75x75 mm</t>
  </si>
  <si>
    <t>Single tee without door</t>
  </si>
  <si>
    <t>Bend 87.5°</t>
  </si>
  <si>
    <t>75 mm bend</t>
  </si>
  <si>
    <t>110 mm bend</t>
  </si>
  <si>
    <t>Shoe (Plain)</t>
  </si>
  <si>
    <t>75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</si>
  <si>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</si>
  <si>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</si>
  <si>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</si>
  <si>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Fully Perforated Gypsum Plaster Board of size 1200 x 2400x12.5 mm having approx. 15 % perforated area with perforation size and pattern as approved by the Engineer- in-charge and as per manufacturer's specification, with all 4 side tapered and backed by acoustical tissue with NRC value not less than 0.60</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</si>
  <si>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</si>
  <si>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</si>
  <si>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Ridges plain (500 - 600mm)</t>
  </si>
  <si>
    <t>Gutter (600 mm over all girth)</t>
  </si>
  <si>
    <t>FINISHING</t>
  </si>
  <si>
    <t>20 mm cement plaster of mix :</t>
  </si>
  <si>
    <t>1:6 (1 cement: 6 fine sand)</t>
  </si>
  <si>
    <t>12 mm cement plaster of mix :</t>
  </si>
  <si>
    <t>1:4 (1 cement: 4 coarse sand)</t>
  </si>
  <si>
    <t>15 mm cement plaster on rough side of single or half brick wall of mix:</t>
  </si>
  <si>
    <t>12 mm cement plaster finished with a floating coat of neat cement of mix :</t>
  </si>
  <si>
    <t>15 mm cement plaster on rough side of single or half brick wall finished with a floating coat of neat cement of mix :</t>
  </si>
  <si>
    <t>6 mm cement plaster of mix :</t>
  </si>
  <si>
    <t>Neat cement punning.</t>
  </si>
  <si>
    <t>Rough cast plaster upto 10 m height above ground level with a mixture of sand and gravel or crushed stone from 6 mm to 10 mm nominal size, dashed over and including the fresh plaster in two layers, under layer 12 mm cement plaster 1:4 (1 cement : 4 coarse sand) and top layer 10 mm cement plaster 1:3 (1 cement : 3 fine sand) mixed with 10% finely grounded hydrated lime by volume of cement.</t>
  </si>
  <si>
    <t>Ordinary cement finish using ordinary cement</t>
  </si>
  <si>
    <t>Extra for providing and mixing water proofing material in cement plaster work in proportion recommended by the manufacturers.</t>
  </si>
  <si>
    <t>Pointing on brick work or brick flooring with cement mortar 1:3 (1 cement : 3 fine sand):</t>
  </si>
  <si>
    <t>Raised and cut pointing</t>
  </si>
  <si>
    <t>White washing with lime to give an even shade :</t>
  </si>
  <si>
    <t>Distempering with oil bound washable distemper of approved brand and manufacture to give an even shade :</t>
  </si>
  <si>
    <t>New work (two or more coats) over and including water thinnable priming coat with cement primer</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</si>
  <si>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</si>
  <si>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</si>
  <si>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</si>
  <si>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water proofing cement paint of required shade :</t>
  </si>
  <si>
    <t>New work (Two or more coats applied @ 3.84 kg/10 sqm)</t>
  </si>
  <si>
    <t>Finishing walls with Acrylic Smooth exterior paint of required shade :</t>
  </si>
  <si>
    <t>New work (Two or more coat applied @ 1.67 ltr/10 sqm over and including priming coat of exterior primer applied @ 2.20 kg/10 sqm)</t>
  </si>
  <si>
    <t>Finishing walls with Premium Acrylic Smooth exterior paint with Silicone additives of required shade:</t>
  </si>
  <si>
    <t>Applying priming coat:</t>
  </si>
  <si>
    <t>With ready mixed pink or Grey primer of approved brand and manufacture on wood work (hard and soft wood)</t>
  </si>
  <si>
    <t>With ready mixed red oxide zinc chromate primer of approved brand and manufacture on steel galvanised iron/ steel works</t>
  </si>
  <si>
    <t>Painting with synthetic enamel paint of approved brand and manufacture to give an even shade :</t>
  </si>
  <si>
    <t>Painting with synthetic enamel paint of approved brand and manufacture of required colour to give an even shade :</t>
  </si>
  <si>
    <t>French spirit polishing :</t>
  </si>
  <si>
    <t>Two or more coats on new works including a coat of wood filler</t>
  </si>
  <si>
    <t>Lettering with black Japan paint of approved brand and manufacture</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</si>
  <si>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</si>
  <si>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</si>
  <si>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 Charge.</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</si>
  <si>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</si>
  <si>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</si>
  <si>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</si>
  <si>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</si>
  <si>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Distempering with 1st quality acrylic  distemper (ready made) having VOC content less than 50 gm per ltr. of approved manufacturer and of required shade and colour complete. as per manufacturer's specification.</t>
  </si>
  <si>
    <t>Old work (one or more coats applied @ 2.20 kg/10 sqm) over priming coat of primer applied @ 0.80 litrs/10 sqm complete including cost of Priming coat.</t>
  </si>
  <si>
    <t>Old work (one or more coats @ 2.20 kg/10 sqm) complete.</t>
  </si>
  <si>
    <t>Old work (Two or more coat applied @ 1.67 ltr/ 10 sqm) on existing cement paint surface</t>
  </si>
  <si>
    <t>Old work (One or more coat applied @ 0.90 ltr/10 sqm).</t>
  </si>
  <si>
    <t>Melamine polishing on wood work (one or more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</si>
  <si>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</si>
  <si>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</si>
  <si>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</si>
  <si>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</si>
  <si>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Clerestory window chowkhats</t>
  </si>
  <si>
    <t>Renewing glass panes, with putty and nails wherever necessary including racking out the old putty:</t>
  </si>
  <si>
    <t>Float glass panes of nominal thickness 4 mm (weight not less than 10kg/sqm)</t>
  </si>
  <si>
    <t>Float glass panes of nominal thickness 5 mm (weight not less than 12.5kg/sqm)</t>
  </si>
  <si>
    <t>Renewing glass panes, with wooden fillets wherever necessary:</t>
  </si>
  <si>
    <t>Flush pointing with cement mortar 1:3 (1 cement : 3 fine sand) mixed with 2% of integral water proofing compound by weight of cement for flat tile bricks on top of mud phaska :</t>
  </si>
  <si>
    <t>With F.P.S. brick tiles</t>
  </si>
  <si>
    <t>Renewing Wrought iron or M.S. Wheel or roller of steel door or gate and fitting and fixing the same with necessary clamps, nuts and bolts/welding and erection etc. complete.</t>
  </si>
  <si>
    <t>Wheel 50 mm dia and below</t>
  </si>
  <si>
    <t>Wheel above 50 mm dia</t>
  </si>
  <si>
    <t>Providing and fixing bright finished brass double acting spring hinges with necessary brass screws etc. complete :</t>
  </si>
  <si>
    <t>Providing and fixing bright finished brass quadrant stay 300 mm long with necessary brass screws etc. complete.</t>
  </si>
  <si>
    <t>Providing and fixing bright finished brass helical door spring (superior quality).</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</si>
  <si>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</si>
  <si>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Disconnecting damaged overhead/terrace PVC water storage tank of any size from water supply line and removing from the terrace including shifting at ground level as per direction of Engineer-in-charge.</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</si>
  <si>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 charge.</t>
  </si>
  <si>
    <t>Orissa pattern W.C Pan of size 580x440 mm</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</si>
  <si>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</si>
  <si>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 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</si>
  <si>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</si>
  <si>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</si>
  <si>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</si>
  <si>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</si>
  <si>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</si>
  <si>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</si>
  <si>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</si>
  <si>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</si>
  <si>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lime mortar</t>
  </si>
  <si>
    <t>Removing mortar from bricks and cleaning bricks including stacking within a lead of 50 m (stacks of cleaned bricks shall be measured):</t>
  </si>
  <si>
    <t>Demolishing stone rubble masonry manually/ by mechanical means including stacking of serviceable material and disposal of unserviceable material within 50 metres lead as per direction of Engineer-in-charge :</t>
  </si>
  <si>
    <t>Removing mortar from and cleaning stones and concrete articles (net quantity of stacks of cleaned materials will be measured):</t>
  </si>
  <si>
    <t>Dismantling doors, windows and clerestory windows (steel or wood) shutter including chowkhats, architrave, holdfasts etc. complete and stacking within 50 metres lead :</t>
  </si>
  <si>
    <t>Of area beyond 3 sq. metres</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</si>
  <si>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</si>
  <si>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</si>
  <si>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Dismantling steel work manually/ by mechanical means in built up sections without dismembering and stacking within 50 metres lead as per direction of Engineer-in-charge.</t>
  </si>
  <si>
    <t>Demolishing brick tile covering in terracing including stacking of serviceable material and disposal of unserviceable material within 50 metres lead.</t>
  </si>
  <si>
    <t>Demolishing mud phaska in terracing and disposal of material within 50 metres lead.</t>
  </si>
  <si>
    <t>Dismantling roofing including ridges, hips, valleys and gutters etc., and stacking the material within 50 metres lead of:</t>
  </si>
  <si>
    <t>G.S. Sheet</t>
  </si>
  <si>
    <t>Asbestos Cement sheet</t>
  </si>
  <si>
    <t>Dismantling C.I. or asbestos rain water pipe with fittings and clamps including stacking the material within 50 metres lead :</t>
  </si>
  <si>
    <t>75 to 80 mm dia pipe</t>
  </si>
  <si>
    <t>100 mm dia pipe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</si>
  <si>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</si>
  <si>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</si>
  <si>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Taking out C.I. cover with frame from R.C.C. top slab of manholes of various sizes including demolishing of R.C.C. work manually/ by mechanical means and stacking of useful materials near the site and disposal of unserviceable materials within 50 metres lead as per direction of Engineer-in-charge.</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</si>
  <si>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</si>
  <si>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</si>
  <si>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</si>
  <si>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</si>
  <si>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Supplying at site Angle iron post &amp; strut of required size including bottom to be split and bent at right angle in opposite direction for 10 cm length and drilling holes upto 10 mm dia. etc. complete.</t>
  </si>
  <si>
    <t>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t>
  </si>
  <si>
    <t>Providing and fixing pre-moulded joint filler in expansion joints of RCC roads / CC pavements after making the joints dust free with high pressure air jet cleaners, all complete as per direction of the Engineer-in-Charge. (Pre-moulded joint fillers shall be made of bitumen hot sealing compound impregnated fibre board having impregnation more than 35%, conforming to IS:1838 for fibre board and IS: 1834 for hot sealing bitumen compound grade A.)</t>
  </si>
  <si>
    <t>Providing and filling in position rubberized bitumen hot sealing compound for sealing of expansion joints  in roads / pavements all complete as per direction of the Engineer-in-Charge.</t>
  </si>
  <si>
    <t>Using grade 'A' sealing compound conforming to IS: 1834.</t>
  </si>
  <si>
    <t>Providing and fixing G.I. chain link fabric fencing of required width in mesh size 50x50 mm including strengthening with 2 mm dia wire or nuts, bolts and washers as required complete as per the direction of Engineer-in-charge.</t>
  </si>
  <si>
    <t>Made of G.I. wire of dia 4 mm</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</si>
  <si>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</si>
  <si>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</si>
  <si>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</si>
  <si>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</si>
  <si>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Stainless Steel AISI-304(18/8) Orissa pattern W.C. pan of size 585x480 mm with flush pipe and integrated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</si>
  <si>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</si>
  <si>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</si>
  <si>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</si>
  <si>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</si>
  <si>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</si>
  <si>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</si>
  <si>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</si>
  <si>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200 mm</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</si>
  <si>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</si>
  <si>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</si>
  <si>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</si>
  <si>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</si>
  <si>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Black solid plastic seat with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</si>
  <si>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</si>
  <si>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</si>
  <si>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flat back or wall corner type lipped front urinal basin of 430x260x350 mm or 340x410x265 mm sizes respectively.</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</si>
  <si>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</si>
  <si>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</si>
  <si>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</si>
  <si>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</si>
  <si>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</si>
  <si>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</si>
  <si>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</si>
  <si>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</si>
  <si>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</si>
  <si>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600x120x5 mm glass shelf with edges round off, supported on anodised aluminium angle frame with C.P. brass brackets and guard rail complete fixed with 40 mm long screws, rawl plugs etc., complete.</t>
  </si>
  <si>
    <t>Providing and fixing toilet paper holder :</t>
  </si>
  <si>
    <t>C.P. brass</t>
  </si>
  <si>
    <t>Providing and fixing soil, waste and vent pipes :</t>
  </si>
  <si>
    <t>100 mm dia</t>
  </si>
  <si>
    <t>Sand cast iron S&amp;S pipe as per IS: 1729</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</si>
  <si>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</si>
  <si>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</si>
  <si>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</si>
  <si>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</si>
  <si>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</si>
  <si>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</si>
  <si>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</si>
  <si>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</si>
  <si>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</si>
  <si>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</si>
  <si>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</si>
  <si>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</si>
  <si>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</si>
  <si>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single equal plain junction of required degree :</t>
  </si>
  <si>
    <t>Providing and fixing terminal guard :</t>
  </si>
  <si>
    <t>Providing and fixing collar :</t>
  </si>
  <si>
    <t>Providing lead caulked joints to sand cast iron/centrifugally cast (spun) iron pipes and fittings of diameter :</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</si>
  <si>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</si>
  <si>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</si>
  <si>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</si>
  <si>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</si>
  <si>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Sand Cast Iron S&amp;S as per IS: 1729</t>
  </si>
  <si>
    <t>100 mm inlet and 75 mm outlet</t>
  </si>
  <si>
    <t>Sand Cast Iron S&amp;S as per IS- 1729</t>
  </si>
  <si>
    <t>Providing and fixing vitreous china dual purpose closet suitable for use as squatting pan or European type water closet (Anglo Indian W.C pan) with seat &amp; lid fixed with C.P. brass hinges and rubber buffers, 10 litre low level flushing cistern with fitting and brackets, 40 mm flush bend, 20 mm over flow pipe, with specials of standard make and mosquito proof coupling of approved municipal design complete, including painting of fittings and brackets, cutting and making good the walls and floors wherever required:</t>
  </si>
  <si>
    <t>White vitreous china dual purpose WC pan with white solid plastic seat and lid with white vitreous china flushing cistern and C.P. flush bend.</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</si>
  <si>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</si>
  <si>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 xml:space="preserve">Providing and fixing health faucet with 1 m long flexible tube and wall hook of Make : Jaguar model No.ALD-573 or approved equivalent including all fittings etc. complete.    
</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</si>
  <si>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</si>
  <si>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</si>
  <si>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</si>
  <si>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</si>
  <si>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</si>
  <si>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</si>
  <si>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</si>
  <si>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</si>
  <si>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</si>
  <si>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</si>
  <si>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</si>
  <si>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</si>
  <si>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</si>
  <si>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</si>
  <si>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</si>
  <si>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</si>
  <si>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</si>
  <si>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</si>
  <si>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</si>
  <si>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</si>
  <si>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M.S handle for steel window.</t>
  </si>
  <si>
    <t>"Providing and fixing C.P. pillar cock 15 mm nominal bore (L&amp;K make) for wash basin.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</si>
  <si>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</si>
  <si>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and fixing C.P soap dish etc. complete.</t>
  </si>
  <si>
    <t>Providing &amp; fixing C.P Coat Pin hanger of approved make with necessary screws etc. complete</t>
  </si>
  <si>
    <t>"Providing and fixing C.P connection for gyser (15 x 450) mm with nut and washer.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</si>
  <si>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</si>
  <si>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</si>
  <si>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Half brick masonry with old available common burnt clay F.P.S. (non modular) bricks of class designation 7.5 in superstructure above plinth level up to floor V level.
Cement mortar 1:4 (1 cement :4 coarse sand)</t>
  </si>
  <si>
    <t>"Providing and fixing C.P waste 40 mm nominal bore for china sink or wash basin (L&amp;K) make.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</si>
  <si>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</si>
  <si>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Providing &amp; fixing Kota Stone upto 100 mm depth Strips with CM 1:4 in CC Road i/c cutting the kota in strips.</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</si>
  <si>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</si>
  <si>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</si>
  <si>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</si>
  <si>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"Door shutter including chowkhats and fittings etc. complete</t>
  </si>
  <si>
    <t>"Window shutter including chowkhat fittings etc. complete.</t>
  </si>
  <si>
    <t xml:space="preserve">Iron door
</t>
  </si>
  <si>
    <t xml:space="preserve">Ventilator
</t>
  </si>
  <si>
    <t>Providing and fixing anti-cocroach grating 125 mm dia of approved equivalent make.</t>
  </si>
  <si>
    <t>Providing and fixing 15 mm nominal bore C.P. swan neck pillar cock of L&amp;K or approved equivalent make.</t>
  </si>
  <si>
    <t xml:space="preserve">Providing and fixing 15 mm nominal bore two way angle valve of make L&amp;K or approved equivalent make.
</t>
  </si>
  <si>
    <t>Base Unit</t>
  </si>
  <si>
    <t>Cornice</t>
  </si>
  <si>
    <t>Marble Flooring</t>
  </si>
  <si>
    <t>Hardware (Screws counter sunk, Connect Fastners, Tags)
Outer Dimension:-( As per site requirement)</t>
  </si>
  <si>
    <t>Fixing &amp; Installation of the complete modular kitchen including the chimney</t>
  </si>
  <si>
    <t>Outer Dimention 600 mm
Meta Drawer 530 x 500 x 86 mm</t>
  </si>
  <si>
    <t>Grain Trolly Basket with Porter 520 x 485 x 190 mm</t>
  </si>
  <si>
    <t>Cylinder Trolly 
Outer dimention 400 mm</t>
  </si>
  <si>
    <t>Corner D Tray
outer dimention 1100 mm
basket dimention 700 mm</t>
  </si>
  <si>
    <t>Drawer Basket
Outer Dimention 500 mm
Basket Dimention 420 x 485 x 140 mm</t>
  </si>
  <si>
    <t>Rack
Outer Dimention 900 mm
310 x 110 x 110 mm</t>
  </si>
  <si>
    <t>Base Uint</t>
  </si>
  <si>
    <t>Outer Dimention 450 mm
Perforated Cutlery 370 x 485 x 100 mm</t>
  </si>
  <si>
    <t>Drawer Basket 370 x 485 x 100 mm</t>
  </si>
  <si>
    <t>Drawer Basket 370 x 485 x 140 mm</t>
  </si>
  <si>
    <t>Marble Partition (As per site)</t>
  </si>
  <si>
    <t>Full extention ball bearing sliding telescopic</t>
  </si>
  <si>
    <t xml:space="preserve">25 mm nominal bore.
</t>
  </si>
  <si>
    <t xml:space="preserve">32 mm nominal bore.
</t>
  </si>
  <si>
    <t xml:space="preserve"> 40 mm nominal bore.
</t>
  </si>
  <si>
    <t xml:space="preserve">50 mm nominal bore.
</t>
  </si>
  <si>
    <t>Auto Closing Concealed Hinges</t>
  </si>
  <si>
    <t>Auto Closing Concealed Special Corner Hinges</t>
  </si>
  <si>
    <t>Handles</t>
  </si>
  <si>
    <t>Skirting Rasing</t>
  </si>
  <si>
    <t>Hardware (Screws counter sunk, Connect Fastners,Tags)
As per site requirement</t>
  </si>
  <si>
    <t xml:space="preserve">100 mm diameter.
</t>
  </si>
  <si>
    <t xml:space="preserve">150 mm diameter.
</t>
  </si>
  <si>
    <t xml:space="preserve"> Fixing of old available double action hydraulic floor spring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t>
  </si>
  <si>
    <t xml:space="preserve">"Providing &amp; Fixing Glass body  liquid soap dispenser, Make : Jaquar cat no. ACN-CHR-1135N or approved equivalent make  etc. with simple push lever fitted with liquid soap (one time) including  cutting and making good the walls, wherever required.
"    
</t>
  </si>
  <si>
    <t xml:space="preserve">Providing and fixing CP brass sink cock with normal swivel spout, Make : Jaquar Cat No. 5357ND or approved equivalent complete to the satisfaction of Engineer in charge.    
</t>
  </si>
  <si>
    <t xml:space="preserve">Providing &amp; fixing C.P. hand spray with lever control (health faucet) of  Make :  Jaquar cat no. ALD-CHR-585 or approved equivalent and flexible hose 1 m/1.2m long connection with C.P. holder for hand spray complete in all respects as per direction of Eng    
</t>
  </si>
  <si>
    <t xml:space="preserve">Providing and fixing SS COAT Hook of Make :  Jaquar cat no. AKP-35791P or approved equivalent complete including consumable items, cutting and making good the walls where required.    
</t>
  </si>
  <si>
    <t xml:space="preserve">Fixing kota stone strip with C.M 1:4 in C.C roads i/c cutting the cota stone in strips.
</t>
  </si>
  <si>
    <t>Providing and fixing of white vitreous china under counter oval wash basin 560x450 mm , Hindware cat no. 10017 or approved equivalent with CP brass waste assembly, wall flanges and rubber adapters for waste connection complete including CI/MS brackets duly painted, nuts, washers, cutting and making good the walls floors wherever required as per direction of Engineer in charge.
based on 2016 DAR  item no 17.7.1 page no. 1079</t>
  </si>
  <si>
    <t>Providing and Fixing aluminium 150 mm Hasp &amp; Staple (Safety type), Anodised aluminium (anodised transparent or dyed to required colour or shade according to IS: 1868, Minimum anodic coating of grade AC 15) with necessary screws etc. complete.</t>
  </si>
  <si>
    <t>Removal of old PVC floor and cleaning of adhesive with repairing of floor etc complete.</t>
  </si>
  <si>
    <t>P/L cement concrete of specified grade i/e the cost of centering and shuttring, All work upto plinth level. ( 1 cement : 5 coarse sand :10 graded brick aggregates 40 mm nominal size) with old available old brick bats.</t>
  </si>
  <si>
    <t xml:space="preserve">Replacement of wall concealed Metropole WC flush valve (push type) in existing connection point complete.
</t>
  </si>
  <si>
    <t xml:space="preserve">Providing and fixing CP Nozzle cock 15 mm dia of approved make.
</t>
  </si>
  <si>
    <t xml:space="preserve"> Providing and fixing Roller blinds vista make dust  guard as per approved shade and colour
.
</t>
  </si>
  <si>
    <t>Providing and mixing Naffiful chemical in C.M for carrying out structural repair work in joints of R.C.C slab and wall all complette.</t>
  </si>
  <si>
    <t>P/F C.P. brass sink mixture with swinging casted spout wall mounted model with connecting Legs &amp; wall Flanges of ( Jaguar make ) code no con-309 KN.</t>
  </si>
  <si>
    <t>Supply of coarse sand.</t>
  </si>
  <si>
    <t xml:space="preserve">P/F G.I. chicken wire mesh with fixing all complete.    
</t>
  </si>
  <si>
    <t xml:space="preserve">Replacement of Sensor circuit with plate for battery operated  auto flush valve for uninal / wash basin.       </t>
  </si>
  <si>
    <t>Font writing , casting finshing, painting all complete</t>
  </si>
  <si>
    <t>per 50kg
cement</t>
  </si>
  <si>
    <t>quintal</t>
  </si>
  <si>
    <t>Each</t>
  </si>
  <si>
    <t>RM</t>
  </si>
  <si>
    <t>Meter</t>
  </si>
  <si>
    <t>Sqm</t>
  </si>
  <si>
    <t>per bag of 50kg cement used in the mix</t>
  </si>
  <si>
    <t>per letter per cm height</t>
  </si>
  <si>
    <t>per wheel</t>
  </si>
  <si>
    <t>per cm
depth per
cm width
per metre
length</t>
  </si>
  <si>
    <t>Metre</t>
  </si>
  <si>
    <t>Cum</t>
  </si>
  <si>
    <t>Rm</t>
  </si>
  <si>
    <t>L.S.</t>
  </si>
  <si>
    <t>Set</t>
  </si>
  <si>
    <t>Liter</t>
  </si>
  <si>
    <t>Kg</t>
  </si>
  <si>
    <t>Nos</t>
  </si>
  <si>
    <t>Contract No:  33/C/D3/2022-23</t>
  </si>
  <si>
    <t>Name of Work: Carrying out misc. minor civil maintenace work of Zone-IV</t>
  </si>
  <si>
    <t>Brick work with common burnt clay F.P.S. (non modular) bricks of class designation 7.5 in foundation and plinth in:
Cement mortar 1:6 (1 cement : 6 coarse sand)
with old available bricks</t>
  </si>
  <si>
    <t>"Rate for recovery from the contractor for the repurchase of dismantled material on the basis of as is where is:-
"</t>
  </si>
  <si>
    <t xml:space="preserve">"Carrying out post construction antitermite treatment conforming to IS: 6313 part III complete as per following details:
(A) Operation shall be carried out in through manner seeking the termite in their hide outs and other similar location resource shall be taken to inject oil/water based solution of chloropyrifos 20 % E.C 1% (by weight) consentration all tracesof  termite presence should be removed so that reinfestation aterwords may easily be detected.
(B) The solid treatment in foundation to be treated with chemical emulsion 7.5 litre per sqm of the vertical surface of the substructure in facilitate this approx. 12 mm dia. holes shall be drilled as close a possible to the plinth wall and 30 cm. apart.
(C) Similarly 12 mm dia. holes shall be drilled at the junction of the wall and floor inside the building at a omterval of 30 cm apart to reach the soil below and chemical emulsion required into each holes operated pump to soak the soil below till the refusal of maximum 1 litre per hole and then the holes shall be properly sealed.
(C.A No.2510 Dated 30.01.2019)
</t>
  </si>
  <si>
    <t>Providing wood work in frames of doors, windows, clerestory windows and other frames, wrought framed and fixed in position with hold fast lugs or with dash fasteners of required dia &amp; length (hold fast lugs or dash fastener shall be paid for separately). Sal wood</t>
  </si>
  <si>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separately)_Second class teak wood</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</si>
  <si>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:Second class teak wood</t>
  </si>
  <si>
    <t>Float glass panes_                                                             4 mm thick glass pane (weight not less than 10kg/sqm).</t>
  </si>
  <si>
    <t>Providing and fixing glazed shutters for doors, windows and clerestory windows using 4 mm thick float glass panes, including ISI marked M.S. pressed butt hinges bright finished of required size with necessary screws.Second class teak wood</t>
  </si>
  <si>
    <t>Extra for providing vision panel not exceeding 0.1 sqm in all type of flush doors (cost of glass excluded) (overall area of door shutter to be measured): Rectangular or square</t>
  </si>
  <si>
    <t>Providing and fixing wooden moulded beading to door and window frames with iron screws, plugs and priming coat on unexposed surface etc. complete :2nd class teak wood</t>
  </si>
  <si>
    <t>Providing and fixing chromium plated brass curtain rod having wall thickness of 1.25mm with two chromium plated brass brackets fixed with C.P. brass screws and  PVC sleeves etc., wherever necessary complete :20 mm dia</t>
  </si>
  <si>
    <t>Providing and fixing M.S. grills of required pattern in frames of windows etc. with M.S. flats, square or round bars etc. including priming coat with approved steel primer all complete._Fixed to steel windows by welding</t>
  </si>
  <si>
    <t>Providing and fixing oxidised M.S. double acting spring hinges with necessary screws etc. Complete_150 mm</t>
  </si>
  <si>
    <t>Providing M.S. Piano hinges ISI marked IS : 3818 finished with nickel plating and fixing with necessary screws etc., complete_Overall width 35 mm</t>
  </si>
  <si>
    <t>Providing and fixing ISI marked oxidised M.S. sliding door bolts with nuts and screws etc. complete : 300x16 mm</t>
  </si>
  <si>
    <t>Providing and fixing ISI marked oxidised M.S. sliding door bolts with nuts and screws etc. complete : 250x16 mm</t>
  </si>
  <si>
    <t>Providing and fixing ISI marked oxidised M.S. handles conforming to IS:4992 with necessary screws etc. complete : 125 mm</t>
  </si>
  <si>
    <t>Providing and fixing ISI marked oxidised M.S. handles conforming to IS:4992 with necessary screws etc. complete : 100 mm</t>
  </si>
  <si>
    <t>Providing and fixing oxidised M.S. hasp and staple (safety type) conforming to IS : 363 with necessary screws etc. complete : 150 mm</t>
  </si>
  <si>
    <t>Providing and fixing oxidised M.S. hasp and staple (safety type) conforming to IS : 363 with necessary screws etc. complete : 115 mm</t>
  </si>
  <si>
    <t>Providing and fixing bright finished brass parliamentary hinges with necessary screws etc. complete :125x125x27x5 mm</t>
  </si>
  <si>
    <t>Providing and fixing special quality bright finished brass cupboard or ward robe locks with four levers of approved quality including necessary screws etc. Complete_40 mm</t>
  </si>
  <si>
    <t>Providing and fixing bright finished brass handles with screws etc. complete: 125 mm</t>
  </si>
  <si>
    <t>Providing and fixing wire gauge shutters using stainless steel grade 304 wire gauge with wire of dia 0.5 mm and average width of aperture 1.4 mm in both directions for doors, windows and clerestory windows with necessary screws : 35 mm thick shutters_35 mm thick shutters_with ISI marked M.S. pressed butt hinges bright finished of required size_Second class teak wood</t>
  </si>
  <si>
    <t>Providing and fixing fly proof stainless steel grade 304 wire gauge, to windows and clerestory windows using wire gauge with average width of aperture 1.4 mm in both directions with wire of dia. 0.50 mm all complete_With 2nd class teak wood beading 62X19 mm</t>
  </si>
  <si>
    <t>Providing and fixing magnetic catcher of approved quality in cupboard / ward robe shutters, including fixing with necessary screws etc. Complete_Double strip (horizontal type)</t>
  </si>
  <si>
    <t>Providing and fixing aluminium handles, ISI marked, anodised (anodic coating not less than grade AC 10 as per IS : 1868) transparent or dyed to required colour or shade, with necessary screws etc. complete : 125 mm</t>
  </si>
  <si>
    <t>Providing and fixing bright finished brass tower bolts (barrel type) with necessary screws etc. complete :_250x10 mm</t>
  </si>
  <si>
    <t>Providing and fixing bright finished brass tower bolts (barrel type) with necessary screws etc. complete :_200x10 mm</t>
  </si>
  <si>
    <t xml:space="preserve">Base Unit_Drawer Basket
Basket Dimension:- 420 x 485 x 100 mm      
</t>
  </si>
  <si>
    <t xml:space="preserve">Wall Unit_Glass Shutters      
</t>
  </si>
  <si>
    <t xml:space="preserve">Wall Unit_Solid Shutters      
</t>
  </si>
  <si>
    <t xml:space="preserve">Base Unit_Outer Dimension:- 550 mm
Perforated Cutlery 530 x 485 x100 mm
</t>
  </si>
  <si>
    <t xml:space="preserve">Base Unit_Drawer Basket 530 x 485 x 100 mm </t>
  </si>
  <si>
    <t>Base Unit_Thali Basket 530 x 485 x 140 mm</t>
  </si>
  <si>
    <t>Base Unit_Outer Dimention 215 mm
Bottle Pull out 100 x 485 x 432 mm</t>
  </si>
  <si>
    <t>Wall Unit_"Glass &amp; plate rack including Drip Tray
Outer Dimension:-900 x 310 x 600 mm
Basket Dimension:- 862 x 230 x 25/65 mm"</t>
  </si>
  <si>
    <t xml:space="preserve">Wall Unit_Auto Closing Concealed Hinges      
</t>
  </si>
  <si>
    <t xml:space="preserve">Wall Unit_Auto Closing Concealed Special Corner Hinges      
</t>
  </si>
  <si>
    <t xml:space="preserve">Wall Unit_Handles      
</t>
  </si>
  <si>
    <t>Wall Unit_Cornice</t>
  </si>
  <si>
    <t>Wall Unit_Skerting Rasing</t>
  </si>
  <si>
    <t>Wall Unit_Marble Flooring</t>
  </si>
  <si>
    <t>Wall Unit_Glass Shutters</t>
  </si>
  <si>
    <t>Wall Unit_Solid Shutters</t>
  </si>
  <si>
    <t>Wall Unit_Glass &amp; Plate Rack including Drip Tray
900 x 310 x 600
862 x 230 x 25 /65 mm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</si>
</sst>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2" fontId="57" fillId="0" borderId="14"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2" fontId="57" fillId="0" borderId="14" xfId="0" applyNumberFormat="1" applyFont="1" applyFill="1" applyBorder="1" applyAlignment="1">
      <alignment horizontal="justify" vertical="top" wrapText="1"/>
    </xf>
    <xf numFmtId="2" fontId="57" fillId="0" borderId="14" xfId="0" applyNumberFormat="1" applyFont="1" applyFill="1" applyBorder="1" applyAlignment="1">
      <alignment horizontal="right" vertical="top"/>
    </xf>
    <xf numFmtId="2" fontId="57" fillId="0" borderId="14" xfId="0" applyNumberFormat="1" applyFont="1" applyFill="1" applyBorder="1" applyAlignment="1">
      <alignment horizontal="center" vertical="top" wrapText="1"/>
    </xf>
    <xf numFmtId="2" fontId="57" fillId="0" borderId="14" xfId="0" applyNumberFormat="1" applyFont="1" applyFill="1" applyBorder="1" applyAlignment="1">
      <alignment vertical="top"/>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5"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5"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79"/>
  <sheetViews>
    <sheetView showGridLines="0" view="pageBreakPreview" zoomScaleNormal="85" zoomScaleSheetLayoutView="100" zoomScalePageLayoutView="0" workbookViewId="0" topLeftCell="A582">
      <selection activeCell="A586" sqref="A586"/>
    </sheetView>
  </sheetViews>
  <sheetFormatPr defaultColWidth="9.140625" defaultRowHeight="15"/>
  <cols>
    <col min="1" max="1" width="8.8515625" style="73"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7" t="str">
        <f>B2&amp;" BoQ"</f>
        <v>Percentage BoQ</v>
      </c>
      <c r="B1" s="77"/>
      <c r="C1" s="77"/>
      <c r="D1" s="77"/>
      <c r="E1" s="77"/>
      <c r="F1" s="77"/>
      <c r="G1" s="77"/>
      <c r="H1" s="77"/>
      <c r="I1" s="77"/>
      <c r="J1" s="77"/>
      <c r="K1" s="77"/>
      <c r="L1" s="77"/>
      <c r="O1" s="5"/>
      <c r="P1" s="5"/>
      <c r="Q1" s="6"/>
      <c r="IE1" s="6"/>
      <c r="IF1" s="6"/>
      <c r="IG1" s="6"/>
      <c r="IH1" s="6"/>
      <c r="II1" s="6"/>
    </row>
    <row r="2" spans="1:17" s="4" customFormat="1" ht="25.5" customHeight="1" hidden="1">
      <c r="A2" s="66" t="s">
        <v>0</v>
      </c>
      <c r="B2" s="7" t="s">
        <v>1</v>
      </c>
      <c r="C2" s="7" t="s">
        <v>2</v>
      </c>
      <c r="D2" s="7" t="s">
        <v>3</v>
      </c>
      <c r="E2" s="7" t="s">
        <v>4</v>
      </c>
      <c r="J2" s="8"/>
      <c r="K2" s="8"/>
      <c r="L2" s="8"/>
      <c r="O2" s="5"/>
      <c r="P2" s="5"/>
      <c r="Q2" s="6"/>
    </row>
    <row r="3" spans="1:243" s="4" customFormat="1" ht="30.75" customHeight="1" hidden="1">
      <c r="A3" s="67" t="s">
        <v>5</v>
      </c>
      <c r="C3" s="4" t="s">
        <v>6</v>
      </c>
      <c r="IE3" s="6"/>
      <c r="IF3" s="6"/>
      <c r="IG3" s="6"/>
      <c r="IH3" s="6"/>
      <c r="II3" s="6"/>
    </row>
    <row r="4" spans="1:243" s="9" customFormat="1" ht="30.75" customHeight="1">
      <c r="A4" s="78" t="s">
        <v>98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75" customHeight="1">
      <c r="A5" s="78" t="s">
        <v>615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75" customHeight="1">
      <c r="A6" s="78" t="s">
        <v>614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1" customFormat="1" ht="72" customHeight="1">
      <c r="A8" s="68" t="s">
        <v>39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2"/>
      <c r="IF8" s="12"/>
      <c r="IG8" s="12"/>
      <c r="IH8" s="12"/>
      <c r="II8" s="12"/>
    </row>
    <row r="9" spans="1:243" s="13" customFormat="1" ht="61.5" customHeight="1">
      <c r="A9" s="80" t="s">
        <v>49</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4"/>
      <c r="IF9" s="14"/>
      <c r="IG9" s="14"/>
      <c r="IH9" s="14"/>
      <c r="II9" s="14"/>
    </row>
    <row r="10" spans="1:243" s="16" customFormat="1" ht="18.75" customHeight="1">
      <c r="A10" s="69" t="s">
        <v>8</v>
      </c>
      <c r="B10" s="15" t="s">
        <v>9</v>
      </c>
      <c r="C10" s="15" t="s">
        <v>9</v>
      </c>
      <c r="D10" s="15" t="s">
        <v>8</v>
      </c>
      <c r="E10" s="15" t="s">
        <v>50</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69"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69">
        <v>1</v>
      </c>
      <c r="B12" s="15">
        <v>2</v>
      </c>
      <c r="C12" s="33">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5">
        <v>8</v>
      </c>
      <c r="IE12" s="17"/>
      <c r="IF12" s="17"/>
      <c r="IG12" s="17"/>
      <c r="IH12" s="17"/>
      <c r="II12" s="17"/>
    </row>
    <row r="13" spans="1:243" s="20" customFormat="1" ht="24.75" customHeight="1">
      <c r="A13" s="54">
        <v>1</v>
      </c>
      <c r="B13" s="60" t="s">
        <v>99</v>
      </c>
      <c r="C13" s="31"/>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A13" s="20">
        <v>1</v>
      </c>
      <c r="IB13" s="20" t="s">
        <v>99</v>
      </c>
      <c r="IE13" s="21"/>
      <c r="IF13" s="21"/>
      <c r="IG13" s="21"/>
      <c r="IH13" s="21"/>
      <c r="II13" s="21"/>
    </row>
    <row r="14" spans="1:243" s="20" customFormat="1" ht="31.5">
      <c r="A14" s="54">
        <v>1.01</v>
      </c>
      <c r="B14" s="60" t="s">
        <v>100</v>
      </c>
      <c r="C14" s="31"/>
      <c r="D14" s="74"/>
      <c r="E14" s="74"/>
      <c r="F14" s="74"/>
      <c r="G14" s="74"/>
      <c r="H14" s="74"/>
      <c r="I14" s="74"/>
      <c r="J14" s="74"/>
      <c r="K14" s="74"/>
      <c r="L14" s="74"/>
      <c r="M14" s="74"/>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0">
        <v>1.01</v>
      </c>
      <c r="IB14" s="20" t="s">
        <v>100</v>
      </c>
      <c r="IE14" s="21"/>
      <c r="IF14" s="21"/>
      <c r="IG14" s="21"/>
      <c r="IH14" s="21"/>
      <c r="II14" s="21"/>
    </row>
    <row r="15" spans="1:243" s="20" customFormat="1" ht="31.5">
      <c r="A15" s="54">
        <v>1.02</v>
      </c>
      <c r="B15" s="60" t="s">
        <v>101</v>
      </c>
      <c r="C15" s="31"/>
      <c r="D15" s="61">
        <v>50</v>
      </c>
      <c r="E15" s="62" t="s">
        <v>45</v>
      </c>
      <c r="F15" s="63">
        <v>143.08</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7154</v>
      </c>
      <c r="BB15" s="48">
        <f>BA15+SUM(N15:AZ15)</f>
        <v>7154</v>
      </c>
      <c r="BC15" s="53" t="str">
        <f>SpellNumber(L15,BB15)</f>
        <v>INR  Seven Thousand One Hundred &amp; Fifty Four  Only</v>
      </c>
      <c r="IA15" s="20">
        <v>1.02</v>
      </c>
      <c r="IB15" s="20" t="s">
        <v>101</v>
      </c>
      <c r="ID15" s="20">
        <v>50</v>
      </c>
      <c r="IE15" s="21" t="s">
        <v>45</v>
      </c>
      <c r="IF15" s="21"/>
      <c r="IG15" s="21"/>
      <c r="IH15" s="21"/>
      <c r="II15" s="21"/>
    </row>
    <row r="16" spans="1:243" s="20" customFormat="1" ht="42.75">
      <c r="A16" s="54">
        <v>1.03</v>
      </c>
      <c r="B16" s="60" t="s">
        <v>102</v>
      </c>
      <c r="C16" s="31"/>
      <c r="D16" s="61">
        <v>50</v>
      </c>
      <c r="E16" s="62" t="s">
        <v>45</v>
      </c>
      <c r="F16" s="63">
        <v>178.85</v>
      </c>
      <c r="G16" s="41"/>
      <c r="H16" s="35"/>
      <c r="I16" s="36" t="s">
        <v>33</v>
      </c>
      <c r="J16" s="37">
        <f aca="true" t="shared" si="0" ref="J16:J21">IF(I16="Less(-)",-1,1)</f>
        <v>1</v>
      </c>
      <c r="K16" s="35" t="s">
        <v>34</v>
      </c>
      <c r="L16" s="35" t="s">
        <v>4</v>
      </c>
      <c r="M16" s="38"/>
      <c r="N16" s="46"/>
      <c r="O16" s="46"/>
      <c r="P16" s="47"/>
      <c r="Q16" s="46"/>
      <c r="R16" s="46"/>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 aca="true" t="shared" si="1" ref="BA16:BA21">total_amount_ba($B$2,$D$2,D16,F16,J16,K16,M16)</f>
        <v>8942.5</v>
      </c>
      <c r="BB16" s="48">
        <f aca="true" t="shared" si="2" ref="BB16:BB21">BA16+SUM(N16:AZ16)</f>
        <v>8942.5</v>
      </c>
      <c r="BC16" s="53" t="str">
        <f aca="true" t="shared" si="3" ref="BC16:BC21">SpellNumber(L16,BB16)</f>
        <v>INR  Eight Thousand Nine Hundred &amp; Forty Two  and Paise Fifty Only</v>
      </c>
      <c r="IA16" s="20">
        <v>1.03</v>
      </c>
      <c r="IB16" s="20" t="s">
        <v>102</v>
      </c>
      <c r="ID16" s="20">
        <v>50</v>
      </c>
      <c r="IE16" s="21" t="s">
        <v>45</v>
      </c>
      <c r="IF16" s="21"/>
      <c r="IG16" s="21"/>
      <c r="IH16" s="21"/>
      <c r="II16" s="21"/>
    </row>
    <row r="17" spans="1:243" s="20" customFormat="1" ht="14.25" customHeight="1">
      <c r="A17" s="54">
        <v>2</v>
      </c>
      <c r="B17" s="60" t="s">
        <v>103</v>
      </c>
      <c r="C17" s="31"/>
      <c r="D17" s="74"/>
      <c r="E17" s="74"/>
      <c r="F17" s="74"/>
      <c r="G17" s="74"/>
      <c r="H17" s="74"/>
      <c r="I17" s="74"/>
      <c r="J17" s="74"/>
      <c r="K17" s="74"/>
      <c r="L17" s="74"/>
      <c r="M17" s="74"/>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A17" s="20">
        <v>2</v>
      </c>
      <c r="IB17" s="20" t="s">
        <v>103</v>
      </c>
      <c r="IE17" s="21"/>
      <c r="IF17" s="21"/>
      <c r="IG17" s="21"/>
      <c r="IH17" s="21"/>
      <c r="II17" s="21"/>
    </row>
    <row r="18" spans="1:243" s="20" customFormat="1" ht="79.5" customHeight="1">
      <c r="A18" s="54">
        <v>2.01</v>
      </c>
      <c r="B18" s="60" t="s">
        <v>104</v>
      </c>
      <c r="C18" s="31"/>
      <c r="D18" s="74"/>
      <c r="E18" s="74"/>
      <c r="F18" s="74"/>
      <c r="G18" s="74"/>
      <c r="H18" s="74"/>
      <c r="I18" s="74"/>
      <c r="J18" s="74"/>
      <c r="K18" s="74"/>
      <c r="L18" s="74"/>
      <c r="M18" s="74"/>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IA18" s="20">
        <v>2.01</v>
      </c>
      <c r="IB18" s="20" t="s">
        <v>104</v>
      </c>
      <c r="IE18" s="21"/>
      <c r="IF18" s="21"/>
      <c r="IG18" s="21"/>
      <c r="IH18" s="21"/>
      <c r="II18" s="21"/>
    </row>
    <row r="19" spans="1:243" s="20" customFormat="1" ht="33" customHeight="1">
      <c r="A19" s="54">
        <v>2.02</v>
      </c>
      <c r="B19" s="60" t="s">
        <v>105</v>
      </c>
      <c r="C19" s="31"/>
      <c r="D19" s="61">
        <v>10</v>
      </c>
      <c r="E19" s="62" t="s">
        <v>42</v>
      </c>
      <c r="F19" s="63">
        <v>93.82</v>
      </c>
      <c r="G19" s="41"/>
      <c r="H19" s="35"/>
      <c r="I19" s="36" t="s">
        <v>33</v>
      </c>
      <c r="J19" s="37">
        <f t="shared" si="0"/>
        <v>1</v>
      </c>
      <c r="K19" s="35" t="s">
        <v>34</v>
      </c>
      <c r="L19" s="35" t="s">
        <v>4</v>
      </c>
      <c r="M19" s="38"/>
      <c r="N19" s="46"/>
      <c r="O19" s="46"/>
      <c r="P19" s="47"/>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9">
        <f t="shared" si="1"/>
        <v>938.2</v>
      </c>
      <c r="BB19" s="48">
        <f t="shared" si="2"/>
        <v>938.2</v>
      </c>
      <c r="BC19" s="53" t="str">
        <f t="shared" si="3"/>
        <v>INR  Nine Hundred &amp; Thirty Eight  and Paise Twenty Only</v>
      </c>
      <c r="IA19" s="20">
        <v>2.02</v>
      </c>
      <c r="IB19" s="20" t="s">
        <v>105</v>
      </c>
      <c r="ID19" s="20">
        <v>10</v>
      </c>
      <c r="IE19" s="21" t="s">
        <v>42</v>
      </c>
      <c r="IF19" s="21"/>
      <c r="IG19" s="21"/>
      <c r="IH19" s="21"/>
      <c r="II19" s="21"/>
    </row>
    <row r="20" spans="1:243" s="20" customFormat="1" ht="93.75" customHeight="1">
      <c r="A20" s="54">
        <v>2.03</v>
      </c>
      <c r="B20" s="60" t="s">
        <v>106</v>
      </c>
      <c r="C20" s="31"/>
      <c r="D20" s="74"/>
      <c r="E20" s="74"/>
      <c r="F20" s="74"/>
      <c r="G20" s="74"/>
      <c r="H20" s="74"/>
      <c r="I20" s="74"/>
      <c r="J20" s="74"/>
      <c r="K20" s="74"/>
      <c r="L20" s="74"/>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A20" s="20">
        <v>2.03</v>
      </c>
      <c r="IB20" s="20" t="s">
        <v>106</v>
      </c>
      <c r="IE20" s="21"/>
      <c r="IF20" s="21"/>
      <c r="IG20" s="21"/>
      <c r="IH20" s="21"/>
      <c r="II20" s="21"/>
    </row>
    <row r="21" spans="1:243" s="20" customFormat="1" ht="18" customHeight="1">
      <c r="A21" s="54">
        <v>2.04</v>
      </c>
      <c r="B21" s="60" t="s">
        <v>105</v>
      </c>
      <c r="C21" s="31"/>
      <c r="D21" s="61">
        <v>10</v>
      </c>
      <c r="E21" s="62" t="s">
        <v>45</v>
      </c>
      <c r="F21" s="63">
        <v>180.14</v>
      </c>
      <c r="G21" s="41"/>
      <c r="H21" s="35"/>
      <c r="I21" s="36" t="s">
        <v>33</v>
      </c>
      <c r="J21" s="37">
        <f t="shared" si="0"/>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 t="shared" si="1"/>
        <v>1801.4</v>
      </c>
      <c r="BB21" s="48">
        <f t="shared" si="2"/>
        <v>1801.4</v>
      </c>
      <c r="BC21" s="53" t="str">
        <f t="shared" si="3"/>
        <v>INR  One Thousand Eight Hundred &amp; One  and Paise Forty Only</v>
      </c>
      <c r="IA21" s="20">
        <v>2.04</v>
      </c>
      <c r="IB21" s="20" t="s">
        <v>105</v>
      </c>
      <c r="ID21" s="20">
        <v>10</v>
      </c>
      <c r="IE21" s="21" t="s">
        <v>45</v>
      </c>
      <c r="IF21" s="21"/>
      <c r="IG21" s="21"/>
      <c r="IH21" s="21"/>
      <c r="II21" s="21"/>
    </row>
    <row r="22" spans="1:243" s="20" customFormat="1" ht="173.25">
      <c r="A22" s="54">
        <v>2.05</v>
      </c>
      <c r="B22" s="60" t="s">
        <v>107</v>
      </c>
      <c r="C22" s="31"/>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A22" s="20">
        <v>2.05</v>
      </c>
      <c r="IB22" s="20" t="s">
        <v>107</v>
      </c>
      <c r="IE22" s="21"/>
      <c r="IF22" s="21"/>
      <c r="IG22" s="21"/>
      <c r="IH22" s="21"/>
      <c r="II22" s="21"/>
    </row>
    <row r="23" spans="1:243" s="20" customFormat="1" ht="30" customHeight="1">
      <c r="A23" s="54">
        <v>2.06</v>
      </c>
      <c r="B23" s="60" t="s">
        <v>108</v>
      </c>
      <c r="C23" s="31"/>
      <c r="D23" s="61">
        <v>10</v>
      </c>
      <c r="E23" s="62" t="s">
        <v>45</v>
      </c>
      <c r="F23" s="63">
        <v>251.51</v>
      </c>
      <c r="G23" s="41"/>
      <c r="H23" s="35"/>
      <c r="I23" s="36" t="s">
        <v>33</v>
      </c>
      <c r="J23" s="37">
        <f aca="true" t="shared" si="4" ref="J23:J64">IF(I23="Less(-)",-1,1)</f>
        <v>1</v>
      </c>
      <c r="K23" s="35" t="s">
        <v>34</v>
      </c>
      <c r="L23" s="35" t="s">
        <v>4</v>
      </c>
      <c r="M23" s="38"/>
      <c r="N23" s="46"/>
      <c r="O23" s="46"/>
      <c r="P23" s="47"/>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9">
        <f aca="true" t="shared" si="5" ref="BA23:BA64">total_amount_ba($B$2,$D$2,D23,F23,J23,K23,M23)</f>
        <v>2515.1</v>
      </c>
      <c r="BB23" s="48">
        <f aca="true" t="shared" si="6" ref="BB23:BB64">BA23+SUM(N23:AZ23)</f>
        <v>2515.1</v>
      </c>
      <c r="BC23" s="53" t="str">
        <f aca="true" t="shared" si="7" ref="BC23:BC64">SpellNumber(L23,BB23)</f>
        <v>INR  Two Thousand Five Hundred &amp; Fifteen  and Paise Ten Only</v>
      </c>
      <c r="IA23" s="20">
        <v>2.06</v>
      </c>
      <c r="IB23" s="20" t="s">
        <v>108</v>
      </c>
      <c r="ID23" s="20">
        <v>10</v>
      </c>
      <c r="IE23" s="21" t="s">
        <v>45</v>
      </c>
      <c r="IF23" s="21"/>
      <c r="IG23" s="21"/>
      <c r="IH23" s="21"/>
      <c r="II23" s="21"/>
    </row>
    <row r="24" spans="1:243" s="20" customFormat="1" ht="16.5" customHeight="1">
      <c r="A24" s="54">
        <v>2.07</v>
      </c>
      <c r="B24" s="60" t="s">
        <v>109</v>
      </c>
      <c r="C24" s="31"/>
      <c r="D24" s="74"/>
      <c r="E24" s="74"/>
      <c r="F24" s="74"/>
      <c r="G24" s="74"/>
      <c r="H24" s="74"/>
      <c r="I24" s="74"/>
      <c r="J24" s="74"/>
      <c r="K24" s="74"/>
      <c r="L24" s="74"/>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A24" s="20">
        <v>2.07</v>
      </c>
      <c r="IB24" s="20" t="s">
        <v>109</v>
      </c>
      <c r="IE24" s="21"/>
      <c r="IF24" s="21"/>
      <c r="IG24" s="21"/>
      <c r="IH24" s="21"/>
      <c r="II24" s="21"/>
    </row>
    <row r="25" spans="1:243" s="20" customFormat="1" ht="31.5" customHeight="1">
      <c r="A25" s="54">
        <v>2.08</v>
      </c>
      <c r="B25" s="60" t="s">
        <v>105</v>
      </c>
      <c r="C25" s="31"/>
      <c r="D25" s="74"/>
      <c r="E25" s="74"/>
      <c r="F25" s="74"/>
      <c r="G25" s="74"/>
      <c r="H25" s="74"/>
      <c r="I25" s="74"/>
      <c r="J25" s="74"/>
      <c r="K25" s="74"/>
      <c r="L25" s="74"/>
      <c r="M25" s="74"/>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A25" s="20">
        <v>2.08</v>
      </c>
      <c r="IB25" s="20" t="s">
        <v>105</v>
      </c>
      <c r="IE25" s="21"/>
      <c r="IF25" s="21"/>
      <c r="IG25" s="21"/>
      <c r="IH25" s="21"/>
      <c r="II25" s="21"/>
    </row>
    <row r="26" spans="1:243" s="20" customFormat="1" ht="31.5" customHeight="1">
      <c r="A26" s="54">
        <v>2.09</v>
      </c>
      <c r="B26" s="60" t="s">
        <v>110</v>
      </c>
      <c r="C26" s="31"/>
      <c r="D26" s="61">
        <v>10</v>
      </c>
      <c r="E26" s="62" t="s">
        <v>43</v>
      </c>
      <c r="F26" s="63">
        <v>365.94</v>
      </c>
      <c r="G26" s="41"/>
      <c r="H26" s="35"/>
      <c r="I26" s="36" t="s">
        <v>33</v>
      </c>
      <c r="J26" s="37">
        <f t="shared" si="4"/>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5"/>
        <v>3659.4</v>
      </c>
      <c r="BB26" s="48">
        <f t="shared" si="6"/>
        <v>3659.4</v>
      </c>
      <c r="BC26" s="53" t="str">
        <f t="shared" si="7"/>
        <v>INR  Three Thousand Six Hundred &amp; Fifty Nine  and Paise Forty Only</v>
      </c>
      <c r="IA26" s="20">
        <v>2.09</v>
      </c>
      <c r="IB26" s="20" t="s">
        <v>110</v>
      </c>
      <c r="ID26" s="20">
        <v>10</v>
      </c>
      <c r="IE26" s="21" t="s">
        <v>43</v>
      </c>
      <c r="IF26" s="21"/>
      <c r="IG26" s="21"/>
      <c r="IH26" s="21"/>
      <c r="II26" s="21"/>
    </row>
    <row r="27" spans="1:243" s="20" customFormat="1" ht="31.5" customHeight="1">
      <c r="A27" s="54">
        <v>2.1</v>
      </c>
      <c r="B27" s="60" t="s">
        <v>111</v>
      </c>
      <c r="C27" s="31"/>
      <c r="D27" s="61">
        <v>5</v>
      </c>
      <c r="E27" s="62" t="s">
        <v>43</v>
      </c>
      <c r="F27" s="63">
        <v>571.28</v>
      </c>
      <c r="G27" s="41"/>
      <c r="H27" s="35"/>
      <c r="I27" s="36" t="s">
        <v>33</v>
      </c>
      <c r="J27" s="37">
        <f t="shared" si="4"/>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5"/>
        <v>2856.4</v>
      </c>
      <c r="BB27" s="48">
        <f t="shared" si="6"/>
        <v>2856.4</v>
      </c>
      <c r="BC27" s="53" t="str">
        <f t="shared" si="7"/>
        <v>INR  Two Thousand Eight Hundred &amp; Fifty Six  and Paise Forty Only</v>
      </c>
      <c r="IA27" s="20">
        <v>2.1</v>
      </c>
      <c r="IB27" s="20" t="s">
        <v>111</v>
      </c>
      <c r="ID27" s="20">
        <v>5</v>
      </c>
      <c r="IE27" s="21" t="s">
        <v>43</v>
      </c>
      <c r="IF27" s="21"/>
      <c r="IG27" s="21"/>
      <c r="IH27" s="21"/>
      <c r="II27" s="21"/>
    </row>
    <row r="28" spans="1:243" s="20" customFormat="1" ht="110.25">
      <c r="A28" s="54">
        <v>2.11</v>
      </c>
      <c r="B28" s="60" t="s">
        <v>112</v>
      </c>
      <c r="C28" s="31"/>
      <c r="D28" s="61">
        <v>50</v>
      </c>
      <c r="E28" s="62" t="s">
        <v>45</v>
      </c>
      <c r="F28" s="63">
        <v>222.67</v>
      </c>
      <c r="G28" s="41"/>
      <c r="H28" s="35"/>
      <c r="I28" s="36" t="s">
        <v>33</v>
      </c>
      <c r="J28" s="37">
        <f t="shared" si="4"/>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 t="shared" si="5"/>
        <v>11133.5</v>
      </c>
      <c r="BB28" s="48">
        <f t="shared" si="6"/>
        <v>11133.5</v>
      </c>
      <c r="BC28" s="53" t="str">
        <f t="shared" si="7"/>
        <v>INR  Eleven Thousand One Hundred &amp; Thirty Three  and Paise Fifty Only</v>
      </c>
      <c r="IA28" s="20">
        <v>2.11</v>
      </c>
      <c r="IB28" s="20" t="s">
        <v>112</v>
      </c>
      <c r="ID28" s="20">
        <v>50</v>
      </c>
      <c r="IE28" s="21" t="s">
        <v>45</v>
      </c>
      <c r="IF28" s="21"/>
      <c r="IG28" s="21"/>
      <c r="IH28" s="21"/>
      <c r="II28" s="21"/>
    </row>
    <row r="29" spans="1:243" s="20" customFormat="1" ht="110.25">
      <c r="A29" s="54">
        <v>2.12</v>
      </c>
      <c r="B29" s="60" t="s">
        <v>113</v>
      </c>
      <c r="C29" s="31"/>
      <c r="D29" s="61">
        <v>20</v>
      </c>
      <c r="E29" s="62" t="s">
        <v>45</v>
      </c>
      <c r="F29" s="63">
        <v>323.24</v>
      </c>
      <c r="G29" s="41"/>
      <c r="H29" s="35"/>
      <c r="I29" s="36" t="s">
        <v>33</v>
      </c>
      <c r="J29" s="37">
        <f t="shared" si="4"/>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5"/>
        <v>6464.8</v>
      </c>
      <c r="BB29" s="48">
        <f t="shared" si="6"/>
        <v>6464.8</v>
      </c>
      <c r="BC29" s="53" t="str">
        <f t="shared" si="7"/>
        <v>INR  Six Thousand Four Hundred &amp; Sixty Four  and Paise Eighty Only</v>
      </c>
      <c r="IA29" s="20">
        <v>2.12</v>
      </c>
      <c r="IB29" s="20" t="s">
        <v>113</v>
      </c>
      <c r="ID29" s="20">
        <v>20</v>
      </c>
      <c r="IE29" s="21" t="s">
        <v>45</v>
      </c>
      <c r="IF29" s="21"/>
      <c r="IG29" s="21"/>
      <c r="IH29" s="21"/>
      <c r="II29" s="21"/>
    </row>
    <row r="30" spans="1:243" s="20" customFormat="1" ht="63">
      <c r="A30" s="54">
        <v>2.13</v>
      </c>
      <c r="B30" s="60" t="s">
        <v>114</v>
      </c>
      <c r="C30" s="31"/>
      <c r="D30" s="61">
        <v>2</v>
      </c>
      <c r="E30" s="62" t="s">
        <v>45</v>
      </c>
      <c r="F30" s="63">
        <v>1894.96</v>
      </c>
      <c r="G30" s="41"/>
      <c r="H30" s="35"/>
      <c r="I30" s="36" t="s">
        <v>33</v>
      </c>
      <c r="J30" s="37">
        <f t="shared" si="4"/>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 t="shared" si="5"/>
        <v>3789.92</v>
      </c>
      <c r="BB30" s="48">
        <f t="shared" si="6"/>
        <v>3789.92</v>
      </c>
      <c r="BC30" s="53" t="str">
        <f t="shared" si="7"/>
        <v>INR  Three Thousand Seven Hundred &amp; Eighty Nine  and Paise Ninety Two Only</v>
      </c>
      <c r="IA30" s="20">
        <v>2.13</v>
      </c>
      <c r="IB30" s="20" t="s">
        <v>114</v>
      </c>
      <c r="ID30" s="20">
        <v>2</v>
      </c>
      <c r="IE30" s="21" t="s">
        <v>45</v>
      </c>
      <c r="IF30" s="21"/>
      <c r="IG30" s="21"/>
      <c r="IH30" s="21"/>
      <c r="II30" s="21"/>
    </row>
    <row r="31" spans="1:243" s="20" customFormat="1" ht="31.5" customHeight="1">
      <c r="A31" s="54">
        <v>2.14</v>
      </c>
      <c r="B31" s="60" t="s">
        <v>115</v>
      </c>
      <c r="C31" s="31"/>
      <c r="D31" s="74"/>
      <c r="E31" s="74"/>
      <c r="F31" s="74"/>
      <c r="G31" s="74"/>
      <c r="H31" s="74"/>
      <c r="I31" s="74"/>
      <c r="J31" s="74"/>
      <c r="K31" s="74"/>
      <c r="L31" s="74"/>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A31" s="20">
        <v>2.14</v>
      </c>
      <c r="IB31" s="20" t="s">
        <v>115</v>
      </c>
      <c r="IE31" s="21"/>
      <c r="IF31" s="21"/>
      <c r="IG31" s="21"/>
      <c r="IH31" s="21"/>
      <c r="II31" s="21"/>
    </row>
    <row r="32" spans="1:243" s="20" customFormat="1" ht="30" customHeight="1">
      <c r="A32" s="54">
        <v>2.15</v>
      </c>
      <c r="B32" s="60" t="s">
        <v>105</v>
      </c>
      <c r="C32" s="31"/>
      <c r="D32" s="61">
        <v>50</v>
      </c>
      <c r="E32" s="62" t="s">
        <v>42</v>
      </c>
      <c r="F32" s="63">
        <v>24.68</v>
      </c>
      <c r="G32" s="41"/>
      <c r="H32" s="35"/>
      <c r="I32" s="36" t="s">
        <v>33</v>
      </c>
      <c r="J32" s="37">
        <f t="shared" si="4"/>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5"/>
        <v>1234</v>
      </c>
      <c r="BB32" s="48">
        <f t="shared" si="6"/>
        <v>1234</v>
      </c>
      <c r="BC32" s="53" t="str">
        <f t="shared" si="7"/>
        <v>INR  One Thousand Two Hundred &amp; Thirty Four  Only</v>
      </c>
      <c r="IA32" s="20">
        <v>2.15</v>
      </c>
      <c r="IB32" s="20" t="s">
        <v>105</v>
      </c>
      <c r="ID32" s="20">
        <v>50</v>
      </c>
      <c r="IE32" s="21" t="s">
        <v>42</v>
      </c>
      <c r="IF32" s="21"/>
      <c r="IG32" s="21"/>
      <c r="IH32" s="21"/>
      <c r="II32" s="21"/>
    </row>
    <row r="33" spans="1:243" s="20" customFormat="1" ht="157.5">
      <c r="A33" s="54">
        <v>2.16</v>
      </c>
      <c r="B33" s="60" t="s">
        <v>116</v>
      </c>
      <c r="C33" s="31"/>
      <c r="D33" s="74"/>
      <c r="E33" s="74"/>
      <c r="F33" s="74"/>
      <c r="G33" s="74"/>
      <c r="H33" s="74"/>
      <c r="I33" s="74"/>
      <c r="J33" s="74"/>
      <c r="K33" s="74"/>
      <c r="L33" s="74"/>
      <c r="M33" s="74"/>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IA33" s="20">
        <v>2.16</v>
      </c>
      <c r="IB33" s="20" t="s">
        <v>116</v>
      </c>
      <c r="IE33" s="21"/>
      <c r="IF33" s="21"/>
      <c r="IG33" s="21"/>
      <c r="IH33" s="21"/>
      <c r="II33" s="21"/>
    </row>
    <row r="34" spans="1:243" s="20" customFormat="1" ht="28.5">
      <c r="A34" s="54">
        <v>2.17</v>
      </c>
      <c r="B34" s="60" t="s">
        <v>105</v>
      </c>
      <c r="C34" s="31"/>
      <c r="D34" s="61">
        <v>10</v>
      </c>
      <c r="E34" s="62" t="s">
        <v>46</v>
      </c>
      <c r="F34" s="63">
        <v>78.83</v>
      </c>
      <c r="G34" s="41"/>
      <c r="H34" s="35"/>
      <c r="I34" s="36" t="s">
        <v>33</v>
      </c>
      <c r="J34" s="37">
        <f t="shared" si="4"/>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5"/>
        <v>788.3</v>
      </c>
      <c r="BB34" s="48">
        <f t="shared" si="6"/>
        <v>788.3</v>
      </c>
      <c r="BC34" s="53" t="str">
        <f t="shared" si="7"/>
        <v>INR  Seven Hundred &amp; Eighty Eight  and Paise Thirty Only</v>
      </c>
      <c r="IA34" s="20">
        <v>2.17</v>
      </c>
      <c r="IB34" s="20" t="s">
        <v>105</v>
      </c>
      <c r="ID34" s="20">
        <v>10</v>
      </c>
      <c r="IE34" s="21" t="s">
        <v>46</v>
      </c>
      <c r="IF34" s="21"/>
      <c r="IG34" s="21"/>
      <c r="IH34" s="21"/>
      <c r="II34" s="21"/>
    </row>
    <row r="35" spans="1:243" s="20" customFormat="1" ht="15.75">
      <c r="A35" s="54">
        <v>3</v>
      </c>
      <c r="B35" s="60" t="s">
        <v>117</v>
      </c>
      <c r="C35" s="31"/>
      <c r="D35" s="74"/>
      <c r="E35" s="74"/>
      <c r="F35" s="74"/>
      <c r="G35" s="74"/>
      <c r="H35" s="74"/>
      <c r="I35" s="74"/>
      <c r="J35" s="74"/>
      <c r="K35" s="74"/>
      <c r="L35" s="74"/>
      <c r="M35" s="74"/>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IA35" s="20">
        <v>3</v>
      </c>
      <c r="IB35" s="20" t="s">
        <v>117</v>
      </c>
      <c r="IE35" s="21"/>
      <c r="IF35" s="21"/>
      <c r="IG35" s="21"/>
      <c r="IH35" s="21"/>
      <c r="II35" s="21"/>
    </row>
    <row r="36" spans="1:243" s="20" customFormat="1" ht="48" customHeight="1">
      <c r="A36" s="54">
        <v>3.01</v>
      </c>
      <c r="B36" s="60" t="s">
        <v>118</v>
      </c>
      <c r="C36" s="31"/>
      <c r="D36" s="74"/>
      <c r="E36" s="74"/>
      <c r="F36" s="74"/>
      <c r="G36" s="74"/>
      <c r="H36" s="74"/>
      <c r="I36" s="74"/>
      <c r="J36" s="74"/>
      <c r="K36" s="74"/>
      <c r="L36" s="74"/>
      <c r="M36" s="74"/>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IA36" s="20">
        <v>3.01</v>
      </c>
      <c r="IB36" s="20" t="s">
        <v>118</v>
      </c>
      <c r="IE36" s="21"/>
      <c r="IF36" s="21"/>
      <c r="IG36" s="21"/>
      <c r="IH36" s="21"/>
      <c r="II36" s="21"/>
    </row>
    <row r="37" spans="1:243" s="20" customFormat="1" ht="78.75">
      <c r="A37" s="54">
        <v>3.02</v>
      </c>
      <c r="B37" s="60" t="s">
        <v>119</v>
      </c>
      <c r="C37" s="31"/>
      <c r="D37" s="61">
        <v>1</v>
      </c>
      <c r="E37" s="62" t="s">
        <v>45</v>
      </c>
      <c r="F37" s="63">
        <v>6457.83</v>
      </c>
      <c r="G37" s="41"/>
      <c r="H37" s="35"/>
      <c r="I37" s="36" t="s">
        <v>33</v>
      </c>
      <c r="J37" s="37">
        <f t="shared" si="4"/>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5"/>
        <v>6457.83</v>
      </c>
      <c r="BB37" s="48">
        <f t="shared" si="6"/>
        <v>6457.83</v>
      </c>
      <c r="BC37" s="53" t="str">
        <f t="shared" si="7"/>
        <v>INR  Six Thousand Four Hundred &amp; Fifty Seven  and Paise Eighty Three Only</v>
      </c>
      <c r="IA37" s="20">
        <v>3.02</v>
      </c>
      <c r="IB37" s="20" t="s">
        <v>119</v>
      </c>
      <c r="ID37" s="20">
        <v>1</v>
      </c>
      <c r="IE37" s="21" t="s">
        <v>45</v>
      </c>
      <c r="IF37" s="21"/>
      <c r="IG37" s="21"/>
      <c r="IH37" s="21"/>
      <c r="II37" s="21"/>
    </row>
    <row r="38" spans="1:243" s="20" customFormat="1" ht="78.75">
      <c r="A38" s="54">
        <v>3.03</v>
      </c>
      <c r="B38" s="60" t="s">
        <v>120</v>
      </c>
      <c r="C38" s="31"/>
      <c r="D38" s="61">
        <v>1</v>
      </c>
      <c r="E38" s="62" t="s">
        <v>45</v>
      </c>
      <c r="F38" s="63">
        <v>5991.58</v>
      </c>
      <c r="G38" s="41"/>
      <c r="H38" s="35"/>
      <c r="I38" s="36" t="s">
        <v>33</v>
      </c>
      <c r="J38" s="37">
        <f t="shared" si="4"/>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5"/>
        <v>5991.58</v>
      </c>
      <c r="BB38" s="48">
        <f t="shared" si="6"/>
        <v>5991.58</v>
      </c>
      <c r="BC38" s="53" t="str">
        <f t="shared" si="7"/>
        <v>INR  Five Thousand Nine Hundred &amp; Ninety One  and Paise Fifty Eight Only</v>
      </c>
      <c r="IA38" s="20">
        <v>3.03</v>
      </c>
      <c r="IB38" s="20" t="s">
        <v>120</v>
      </c>
      <c r="ID38" s="20">
        <v>1</v>
      </c>
      <c r="IE38" s="21" t="s">
        <v>45</v>
      </c>
      <c r="IF38" s="21"/>
      <c r="IG38" s="21"/>
      <c r="IH38" s="21"/>
      <c r="II38" s="21"/>
    </row>
    <row r="39" spans="1:243" s="20" customFormat="1" ht="78.75">
      <c r="A39" s="54">
        <v>3.04</v>
      </c>
      <c r="B39" s="60" t="s">
        <v>121</v>
      </c>
      <c r="C39" s="31"/>
      <c r="D39" s="61">
        <v>1</v>
      </c>
      <c r="E39" s="62" t="s">
        <v>45</v>
      </c>
      <c r="F39" s="63">
        <v>5305.26</v>
      </c>
      <c r="G39" s="41"/>
      <c r="H39" s="35"/>
      <c r="I39" s="36" t="s">
        <v>33</v>
      </c>
      <c r="J39" s="37">
        <f t="shared" si="4"/>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 t="shared" si="5"/>
        <v>5305.26</v>
      </c>
      <c r="BB39" s="48">
        <f t="shared" si="6"/>
        <v>5305.26</v>
      </c>
      <c r="BC39" s="53" t="str">
        <f t="shared" si="7"/>
        <v>INR  Five Thousand Three Hundred &amp; Five  and Paise Twenty Six Only</v>
      </c>
      <c r="IA39" s="20">
        <v>3.04</v>
      </c>
      <c r="IB39" s="20" t="s">
        <v>121</v>
      </c>
      <c r="ID39" s="20">
        <v>1</v>
      </c>
      <c r="IE39" s="21" t="s">
        <v>45</v>
      </c>
      <c r="IF39" s="21"/>
      <c r="IG39" s="21"/>
      <c r="IH39" s="21"/>
      <c r="II39" s="21"/>
    </row>
    <row r="40" spans="1:243" s="20" customFormat="1" ht="31.5" customHeight="1">
      <c r="A40" s="54">
        <v>3.05</v>
      </c>
      <c r="B40" s="60" t="s">
        <v>122</v>
      </c>
      <c r="C40" s="31"/>
      <c r="D40" s="74"/>
      <c r="E40" s="74"/>
      <c r="F40" s="74"/>
      <c r="G40" s="74"/>
      <c r="H40" s="74"/>
      <c r="I40" s="74"/>
      <c r="J40" s="74"/>
      <c r="K40" s="74"/>
      <c r="L40" s="74"/>
      <c r="M40" s="74"/>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IA40" s="20">
        <v>3.05</v>
      </c>
      <c r="IB40" s="20" t="s">
        <v>122</v>
      </c>
      <c r="IE40" s="21"/>
      <c r="IF40" s="21"/>
      <c r="IG40" s="21"/>
      <c r="IH40" s="21"/>
      <c r="II40" s="21"/>
    </row>
    <row r="41" spans="1:243" s="20" customFormat="1" ht="31.5" customHeight="1">
      <c r="A41" s="54">
        <v>3.06</v>
      </c>
      <c r="B41" s="60" t="s">
        <v>65</v>
      </c>
      <c r="C41" s="31"/>
      <c r="D41" s="61">
        <v>1</v>
      </c>
      <c r="E41" s="62" t="s">
        <v>45</v>
      </c>
      <c r="F41" s="63">
        <v>8220.25</v>
      </c>
      <c r="G41" s="41"/>
      <c r="H41" s="35"/>
      <c r="I41" s="36" t="s">
        <v>33</v>
      </c>
      <c r="J41" s="37">
        <f t="shared" si="4"/>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5"/>
        <v>8220.25</v>
      </c>
      <c r="BB41" s="48">
        <f t="shared" si="6"/>
        <v>8220.25</v>
      </c>
      <c r="BC41" s="53" t="str">
        <f t="shared" si="7"/>
        <v>INR  Eight Thousand Two Hundred &amp; Twenty  and Paise Twenty Five Only</v>
      </c>
      <c r="IA41" s="20">
        <v>3.06</v>
      </c>
      <c r="IB41" s="20" t="s">
        <v>65</v>
      </c>
      <c r="ID41" s="20">
        <v>1</v>
      </c>
      <c r="IE41" s="21" t="s">
        <v>45</v>
      </c>
      <c r="IF41" s="21"/>
      <c r="IG41" s="21"/>
      <c r="IH41" s="21"/>
      <c r="II41" s="21"/>
    </row>
    <row r="42" spans="1:243" s="20" customFormat="1" ht="47.25">
      <c r="A42" s="54">
        <v>3.07</v>
      </c>
      <c r="B42" s="60" t="s">
        <v>123</v>
      </c>
      <c r="C42" s="31"/>
      <c r="D42" s="74"/>
      <c r="E42" s="74"/>
      <c r="F42" s="74"/>
      <c r="G42" s="74"/>
      <c r="H42" s="74"/>
      <c r="I42" s="74"/>
      <c r="J42" s="74"/>
      <c r="K42" s="74"/>
      <c r="L42" s="74"/>
      <c r="M42" s="74"/>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IA42" s="20">
        <v>3.07</v>
      </c>
      <c r="IB42" s="20" t="s">
        <v>123</v>
      </c>
      <c r="IE42" s="21"/>
      <c r="IF42" s="21"/>
      <c r="IG42" s="21"/>
      <c r="IH42" s="21"/>
      <c r="II42" s="21"/>
    </row>
    <row r="43" spans="1:243" s="20" customFormat="1" ht="31.5" customHeight="1">
      <c r="A43" s="54">
        <v>3.08</v>
      </c>
      <c r="B43" s="60" t="s">
        <v>124</v>
      </c>
      <c r="C43" s="31"/>
      <c r="D43" s="61">
        <v>5</v>
      </c>
      <c r="E43" s="62" t="s">
        <v>42</v>
      </c>
      <c r="F43" s="63">
        <v>270.01</v>
      </c>
      <c r="G43" s="41"/>
      <c r="H43" s="35"/>
      <c r="I43" s="36" t="s">
        <v>33</v>
      </c>
      <c r="J43" s="37">
        <f t="shared" si="4"/>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 t="shared" si="5"/>
        <v>1350.05</v>
      </c>
      <c r="BB43" s="48">
        <f t="shared" si="6"/>
        <v>1350.05</v>
      </c>
      <c r="BC43" s="53" t="str">
        <f t="shared" si="7"/>
        <v>INR  One Thousand Three Hundred &amp; Fifty  and Paise Five Only</v>
      </c>
      <c r="IA43" s="20">
        <v>3.08</v>
      </c>
      <c r="IB43" s="20" t="s">
        <v>124</v>
      </c>
      <c r="ID43" s="20">
        <v>5</v>
      </c>
      <c r="IE43" s="21" t="s">
        <v>42</v>
      </c>
      <c r="IF43" s="21"/>
      <c r="IG43" s="21"/>
      <c r="IH43" s="21"/>
      <c r="II43" s="21"/>
    </row>
    <row r="44" spans="1:243" s="20" customFormat="1" ht="63">
      <c r="A44" s="54">
        <v>3.09</v>
      </c>
      <c r="B44" s="60" t="s">
        <v>125</v>
      </c>
      <c r="C44" s="31"/>
      <c r="D44" s="61">
        <v>5</v>
      </c>
      <c r="E44" s="62" t="s">
        <v>42</v>
      </c>
      <c r="F44" s="63">
        <v>587.07</v>
      </c>
      <c r="G44" s="41"/>
      <c r="H44" s="35"/>
      <c r="I44" s="36" t="s">
        <v>33</v>
      </c>
      <c r="J44" s="37">
        <f t="shared" si="4"/>
        <v>1</v>
      </c>
      <c r="K44" s="35" t="s">
        <v>34</v>
      </c>
      <c r="L44" s="35" t="s">
        <v>4</v>
      </c>
      <c r="M44" s="38"/>
      <c r="N44" s="46"/>
      <c r="O44" s="46"/>
      <c r="P44" s="47"/>
      <c r="Q44" s="46"/>
      <c r="R44" s="46"/>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9">
        <f t="shared" si="5"/>
        <v>2935.35</v>
      </c>
      <c r="BB44" s="48">
        <f t="shared" si="6"/>
        <v>2935.35</v>
      </c>
      <c r="BC44" s="53" t="str">
        <f t="shared" si="7"/>
        <v>INR  Two Thousand Nine Hundred &amp; Thirty Five  and Paise Thirty Five Only</v>
      </c>
      <c r="IA44" s="20">
        <v>3.09</v>
      </c>
      <c r="IB44" s="20" t="s">
        <v>125</v>
      </c>
      <c r="ID44" s="20">
        <v>5</v>
      </c>
      <c r="IE44" s="21" t="s">
        <v>42</v>
      </c>
      <c r="IF44" s="21"/>
      <c r="IG44" s="21"/>
      <c r="IH44" s="21"/>
      <c r="II44" s="21"/>
    </row>
    <row r="45" spans="1:243" s="20" customFormat="1" ht="42.75">
      <c r="A45" s="54">
        <v>3.1</v>
      </c>
      <c r="B45" s="60" t="s">
        <v>126</v>
      </c>
      <c r="C45" s="31"/>
      <c r="D45" s="61">
        <v>5</v>
      </c>
      <c r="E45" s="62" t="s">
        <v>42</v>
      </c>
      <c r="F45" s="63">
        <v>705.17</v>
      </c>
      <c r="G45" s="41"/>
      <c r="H45" s="35"/>
      <c r="I45" s="36" t="s">
        <v>33</v>
      </c>
      <c r="J45" s="37">
        <f t="shared" si="4"/>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 t="shared" si="5"/>
        <v>3525.85</v>
      </c>
      <c r="BB45" s="48">
        <f t="shared" si="6"/>
        <v>3525.85</v>
      </c>
      <c r="BC45" s="53" t="str">
        <f t="shared" si="7"/>
        <v>INR  Three Thousand Five Hundred &amp; Twenty Five  and Paise Eighty Five Only</v>
      </c>
      <c r="IA45" s="20">
        <v>3.1</v>
      </c>
      <c r="IB45" s="20" t="s">
        <v>126</v>
      </c>
      <c r="ID45" s="20">
        <v>5</v>
      </c>
      <c r="IE45" s="21" t="s">
        <v>42</v>
      </c>
      <c r="IF45" s="21"/>
      <c r="IG45" s="21"/>
      <c r="IH45" s="21"/>
      <c r="II45" s="21"/>
    </row>
    <row r="46" spans="1:243" s="20" customFormat="1" ht="63">
      <c r="A46" s="54">
        <v>3.11</v>
      </c>
      <c r="B46" s="60" t="s">
        <v>127</v>
      </c>
      <c r="C46" s="31"/>
      <c r="D46" s="61">
        <v>1</v>
      </c>
      <c r="E46" s="62" t="s">
        <v>596</v>
      </c>
      <c r="F46" s="63">
        <v>50.11</v>
      </c>
      <c r="G46" s="41"/>
      <c r="H46" s="35"/>
      <c r="I46" s="36" t="s">
        <v>33</v>
      </c>
      <c r="J46" s="37">
        <f t="shared" si="4"/>
        <v>1</v>
      </c>
      <c r="K46" s="35" t="s">
        <v>34</v>
      </c>
      <c r="L46" s="35" t="s">
        <v>4</v>
      </c>
      <c r="M46" s="38"/>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 t="shared" si="5"/>
        <v>50.11</v>
      </c>
      <c r="BB46" s="48">
        <f t="shared" si="6"/>
        <v>50.11</v>
      </c>
      <c r="BC46" s="53" t="str">
        <f t="shared" si="7"/>
        <v>INR  Fifty and Paise Eleven Only</v>
      </c>
      <c r="IA46" s="20">
        <v>3.11</v>
      </c>
      <c r="IB46" s="20" t="s">
        <v>127</v>
      </c>
      <c r="ID46" s="20">
        <v>1</v>
      </c>
      <c r="IE46" s="64" t="s">
        <v>596</v>
      </c>
      <c r="IF46" s="21"/>
      <c r="IG46" s="21"/>
      <c r="IH46" s="21"/>
      <c r="II46" s="21"/>
    </row>
    <row r="47" spans="1:243" s="20" customFormat="1" ht="126">
      <c r="A47" s="54">
        <v>3.12</v>
      </c>
      <c r="B47" s="60" t="s">
        <v>128</v>
      </c>
      <c r="C47" s="31"/>
      <c r="D47" s="61">
        <v>1</v>
      </c>
      <c r="E47" s="62" t="s">
        <v>42</v>
      </c>
      <c r="F47" s="63">
        <v>99.82</v>
      </c>
      <c r="G47" s="41"/>
      <c r="H47" s="35"/>
      <c r="I47" s="36" t="s">
        <v>33</v>
      </c>
      <c r="J47" s="37">
        <f t="shared" si="4"/>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 t="shared" si="5"/>
        <v>99.82</v>
      </c>
      <c r="BB47" s="48">
        <f t="shared" si="6"/>
        <v>99.82</v>
      </c>
      <c r="BC47" s="53" t="str">
        <f t="shared" si="7"/>
        <v>INR  Ninety Nine and Paise Eighty Two Only</v>
      </c>
      <c r="IA47" s="20">
        <v>3.12</v>
      </c>
      <c r="IB47" s="20" t="s">
        <v>128</v>
      </c>
      <c r="ID47" s="20">
        <v>1</v>
      </c>
      <c r="IE47" s="21" t="s">
        <v>42</v>
      </c>
      <c r="IF47" s="21"/>
      <c r="IG47" s="21"/>
      <c r="IH47" s="21"/>
      <c r="II47" s="21"/>
    </row>
    <row r="48" spans="1:243" s="20" customFormat="1" ht="189">
      <c r="A48" s="54">
        <v>3.13</v>
      </c>
      <c r="B48" s="60" t="s">
        <v>129</v>
      </c>
      <c r="C48" s="31"/>
      <c r="D48" s="61">
        <v>20</v>
      </c>
      <c r="E48" s="62" t="s">
        <v>42</v>
      </c>
      <c r="F48" s="63">
        <v>597.68</v>
      </c>
      <c r="G48" s="41"/>
      <c r="H48" s="35"/>
      <c r="I48" s="36" t="s">
        <v>33</v>
      </c>
      <c r="J48" s="37">
        <f t="shared" si="4"/>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5"/>
        <v>11953.6</v>
      </c>
      <c r="BB48" s="48">
        <f t="shared" si="6"/>
        <v>11953.6</v>
      </c>
      <c r="BC48" s="53" t="str">
        <f t="shared" si="7"/>
        <v>INR  Eleven Thousand Nine Hundred &amp; Fifty Three  and Paise Sixty Only</v>
      </c>
      <c r="IA48" s="20">
        <v>3.13</v>
      </c>
      <c r="IB48" s="20" t="s">
        <v>129</v>
      </c>
      <c r="ID48" s="20">
        <v>20</v>
      </c>
      <c r="IE48" s="21" t="s">
        <v>42</v>
      </c>
      <c r="IF48" s="21"/>
      <c r="IG48" s="21"/>
      <c r="IH48" s="21"/>
      <c r="II48" s="21"/>
    </row>
    <row r="49" spans="1:243" s="20" customFormat="1" ht="15.75">
      <c r="A49" s="54">
        <v>4</v>
      </c>
      <c r="B49" s="60" t="s">
        <v>130</v>
      </c>
      <c r="C49" s="31"/>
      <c r="D49" s="74"/>
      <c r="E49" s="74"/>
      <c r="F49" s="74"/>
      <c r="G49" s="74"/>
      <c r="H49" s="74"/>
      <c r="I49" s="74"/>
      <c r="J49" s="74"/>
      <c r="K49" s="74"/>
      <c r="L49" s="74"/>
      <c r="M49" s="74"/>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IA49" s="20">
        <v>4</v>
      </c>
      <c r="IB49" s="20" t="s">
        <v>130</v>
      </c>
      <c r="IE49" s="21"/>
      <c r="IF49" s="21"/>
      <c r="IG49" s="21"/>
      <c r="IH49" s="21"/>
      <c r="II49" s="21"/>
    </row>
    <row r="50" spans="1:243" s="20" customFormat="1" ht="94.5">
      <c r="A50" s="54">
        <v>4.01</v>
      </c>
      <c r="B50" s="60" t="s">
        <v>131</v>
      </c>
      <c r="C50" s="31"/>
      <c r="D50" s="74"/>
      <c r="E50" s="74"/>
      <c r="F50" s="74"/>
      <c r="G50" s="74"/>
      <c r="H50" s="74"/>
      <c r="I50" s="74"/>
      <c r="J50" s="74"/>
      <c r="K50" s="74"/>
      <c r="L50" s="74"/>
      <c r="M50" s="74"/>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IA50" s="20">
        <v>4.01</v>
      </c>
      <c r="IB50" s="20" t="s">
        <v>131</v>
      </c>
      <c r="IE50" s="21"/>
      <c r="IF50" s="21"/>
      <c r="IG50" s="21"/>
      <c r="IH50" s="21"/>
      <c r="II50" s="21"/>
    </row>
    <row r="51" spans="1:243" s="20" customFormat="1" ht="78.75">
      <c r="A51" s="54">
        <v>4.02</v>
      </c>
      <c r="B51" s="60" t="s">
        <v>132</v>
      </c>
      <c r="C51" s="31"/>
      <c r="D51" s="61">
        <v>2</v>
      </c>
      <c r="E51" s="62" t="s">
        <v>45</v>
      </c>
      <c r="F51" s="63">
        <v>7333.8</v>
      </c>
      <c r="G51" s="41"/>
      <c r="H51" s="35"/>
      <c r="I51" s="36" t="s">
        <v>33</v>
      </c>
      <c r="J51" s="37">
        <f t="shared" si="4"/>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 t="shared" si="5"/>
        <v>14667.6</v>
      </c>
      <c r="BB51" s="48">
        <f t="shared" si="6"/>
        <v>14667.6</v>
      </c>
      <c r="BC51" s="53" t="str">
        <f t="shared" si="7"/>
        <v>INR  Fourteen Thousand Six Hundred &amp; Sixty Seven  and Paise Sixty Only</v>
      </c>
      <c r="IA51" s="20">
        <v>4.02</v>
      </c>
      <c r="IB51" s="20" t="s">
        <v>132</v>
      </c>
      <c r="ID51" s="20">
        <v>2</v>
      </c>
      <c r="IE51" s="21" t="s">
        <v>45</v>
      </c>
      <c r="IF51" s="21"/>
      <c r="IG51" s="21"/>
      <c r="IH51" s="21"/>
      <c r="II51" s="21"/>
    </row>
    <row r="52" spans="1:243" s="20" customFormat="1" ht="62.25" customHeight="1">
      <c r="A52" s="54">
        <v>4.03</v>
      </c>
      <c r="B52" s="60" t="s">
        <v>133</v>
      </c>
      <c r="C52" s="31"/>
      <c r="D52" s="61">
        <v>2</v>
      </c>
      <c r="E52" s="62" t="s">
        <v>45</v>
      </c>
      <c r="F52" s="63">
        <v>6966.81</v>
      </c>
      <c r="G52" s="41"/>
      <c r="H52" s="35"/>
      <c r="I52" s="36" t="s">
        <v>33</v>
      </c>
      <c r="J52" s="37">
        <f t="shared" si="4"/>
        <v>1</v>
      </c>
      <c r="K52" s="35" t="s">
        <v>34</v>
      </c>
      <c r="L52" s="35" t="s">
        <v>4</v>
      </c>
      <c r="M52" s="38"/>
      <c r="N52" s="46"/>
      <c r="O52" s="46"/>
      <c r="P52" s="47"/>
      <c r="Q52" s="46"/>
      <c r="R52" s="46"/>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9">
        <f t="shared" si="5"/>
        <v>13933.62</v>
      </c>
      <c r="BB52" s="48">
        <f t="shared" si="6"/>
        <v>13933.62</v>
      </c>
      <c r="BC52" s="53" t="str">
        <f t="shared" si="7"/>
        <v>INR  Thirteen Thousand Nine Hundred &amp; Thirty Three  and Paise Sixty Two Only</v>
      </c>
      <c r="IA52" s="20">
        <v>4.03</v>
      </c>
      <c r="IB52" s="20" t="s">
        <v>133</v>
      </c>
      <c r="ID52" s="20">
        <v>2</v>
      </c>
      <c r="IE52" s="21" t="s">
        <v>45</v>
      </c>
      <c r="IF52" s="21"/>
      <c r="IG52" s="21"/>
      <c r="IH52" s="21"/>
      <c r="II52" s="21"/>
    </row>
    <row r="53" spans="1:243" s="20" customFormat="1" ht="33" customHeight="1">
      <c r="A53" s="54">
        <v>4.04</v>
      </c>
      <c r="B53" s="60" t="s">
        <v>134</v>
      </c>
      <c r="C53" s="31"/>
      <c r="D53" s="74"/>
      <c r="E53" s="74"/>
      <c r="F53" s="74"/>
      <c r="G53" s="74"/>
      <c r="H53" s="74"/>
      <c r="I53" s="74"/>
      <c r="J53" s="74"/>
      <c r="K53" s="74"/>
      <c r="L53" s="74"/>
      <c r="M53" s="74"/>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IA53" s="20">
        <v>4.04</v>
      </c>
      <c r="IB53" s="20" t="s">
        <v>134</v>
      </c>
      <c r="IE53" s="21"/>
      <c r="IF53" s="21"/>
      <c r="IG53" s="21"/>
      <c r="IH53" s="21"/>
      <c r="II53" s="21"/>
    </row>
    <row r="54" spans="1:243" s="20" customFormat="1" ht="78.75">
      <c r="A54" s="54">
        <v>4.05</v>
      </c>
      <c r="B54" s="60" t="s">
        <v>135</v>
      </c>
      <c r="C54" s="31"/>
      <c r="D54" s="61">
        <v>4</v>
      </c>
      <c r="E54" s="62" t="s">
        <v>45</v>
      </c>
      <c r="F54" s="63">
        <v>8930.34</v>
      </c>
      <c r="G54" s="41"/>
      <c r="H54" s="35"/>
      <c r="I54" s="36" t="s">
        <v>33</v>
      </c>
      <c r="J54" s="37">
        <f t="shared" si="4"/>
        <v>1</v>
      </c>
      <c r="K54" s="35" t="s">
        <v>34</v>
      </c>
      <c r="L54" s="35" t="s">
        <v>4</v>
      </c>
      <c r="M54" s="38"/>
      <c r="N54" s="46"/>
      <c r="O54" s="46"/>
      <c r="P54" s="47"/>
      <c r="Q54" s="46"/>
      <c r="R54" s="46"/>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9">
        <f t="shared" si="5"/>
        <v>35721.36</v>
      </c>
      <c r="BB54" s="48">
        <f t="shared" si="6"/>
        <v>35721.36</v>
      </c>
      <c r="BC54" s="53" t="str">
        <f t="shared" si="7"/>
        <v>INR  Thirty Five Thousand Seven Hundred &amp; Twenty One  and Paise Thirty Six Only</v>
      </c>
      <c r="IA54" s="20">
        <v>4.05</v>
      </c>
      <c r="IB54" s="20" t="s">
        <v>135</v>
      </c>
      <c r="ID54" s="20">
        <v>4</v>
      </c>
      <c r="IE54" s="21" t="s">
        <v>45</v>
      </c>
      <c r="IF54" s="21"/>
      <c r="IG54" s="21"/>
      <c r="IH54" s="21"/>
      <c r="II54" s="21"/>
    </row>
    <row r="55" spans="1:243" s="20" customFormat="1" ht="155.25" customHeight="1">
      <c r="A55" s="54">
        <v>4.06</v>
      </c>
      <c r="B55" s="60" t="s">
        <v>136</v>
      </c>
      <c r="C55" s="31"/>
      <c r="D55" s="61">
        <v>4</v>
      </c>
      <c r="E55" s="62" t="s">
        <v>45</v>
      </c>
      <c r="F55" s="63">
        <v>9398.77</v>
      </c>
      <c r="G55" s="41"/>
      <c r="H55" s="35"/>
      <c r="I55" s="36" t="s">
        <v>33</v>
      </c>
      <c r="J55" s="37">
        <f t="shared" si="4"/>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 t="shared" si="5"/>
        <v>37595.08</v>
      </c>
      <c r="BB55" s="48">
        <f t="shared" si="6"/>
        <v>37595.08</v>
      </c>
      <c r="BC55" s="53" t="str">
        <f t="shared" si="7"/>
        <v>INR  Thirty Seven Thousand Five Hundred &amp; Ninety Five  and Paise Eight Only</v>
      </c>
      <c r="IA55" s="20">
        <v>4.06</v>
      </c>
      <c r="IB55" s="20" t="s">
        <v>136</v>
      </c>
      <c r="ID55" s="20">
        <v>4</v>
      </c>
      <c r="IE55" s="21" t="s">
        <v>45</v>
      </c>
      <c r="IF55" s="21"/>
      <c r="IG55" s="21"/>
      <c r="IH55" s="21"/>
      <c r="II55" s="21"/>
    </row>
    <row r="56" spans="1:243" s="20" customFormat="1" ht="47.25">
      <c r="A56" s="54">
        <v>4.07</v>
      </c>
      <c r="B56" s="60" t="s">
        <v>137</v>
      </c>
      <c r="C56" s="31"/>
      <c r="D56" s="74"/>
      <c r="E56" s="74"/>
      <c r="F56" s="74"/>
      <c r="G56" s="74"/>
      <c r="H56" s="74"/>
      <c r="I56" s="74"/>
      <c r="J56" s="74"/>
      <c r="K56" s="74"/>
      <c r="L56" s="74"/>
      <c r="M56" s="74"/>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IA56" s="20">
        <v>4.07</v>
      </c>
      <c r="IB56" s="20" t="s">
        <v>137</v>
      </c>
      <c r="IE56" s="21"/>
      <c r="IF56" s="21"/>
      <c r="IG56" s="21"/>
      <c r="IH56" s="21"/>
      <c r="II56" s="21"/>
    </row>
    <row r="57" spans="1:243" s="20" customFormat="1" ht="31.5">
      <c r="A57" s="54">
        <v>4.08</v>
      </c>
      <c r="B57" s="60" t="s">
        <v>138</v>
      </c>
      <c r="C57" s="31"/>
      <c r="D57" s="61">
        <v>10</v>
      </c>
      <c r="E57" s="62" t="s">
        <v>42</v>
      </c>
      <c r="F57" s="63">
        <v>270.01</v>
      </c>
      <c r="G57" s="41"/>
      <c r="H57" s="35"/>
      <c r="I57" s="36" t="s">
        <v>33</v>
      </c>
      <c r="J57" s="37">
        <f t="shared" si="4"/>
        <v>1</v>
      </c>
      <c r="K57" s="35" t="s">
        <v>34</v>
      </c>
      <c r="L57" s="35" t="s">
        <v>4</v>
      </c>
      <c r="M57" s="38"/>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 t="shared" si="5"/>
        <v>2700.1</v>
      </c>
      <c r="BB57" s="48">
        <f t="shared" si="6"/>
        <v>2700.1</v>
      </c>
      <c r="BC57" s="53" t="str">
        <f t="shared" si="7"/>
        <v>INR  Two Thousand Seven Hundred    and Paise Ten Only</v>
      </c>
      <c r="IA57" s="20">
        <v>4.08</v>
      </c>
      <c r="IB57" s="20" t="s">
        <v>138</v>
      </c>
      <c r="ID57" s="20">
        <v>10</v>
      </c>
      <c r="IE57" s="21" t="s">
        <v>42</v>
      </c>
      <c r="IF57" s="21"/>
      <c r="IG57" s="21"/>
      <c r="IH57" s="21"/>
      <c r="II57" s="21"/>
    </row>
    <row r="58" spans="1:243" s="20" customFormat="1" ht="47.25">
      <c r="A58" s="54">
        <v>4.09</v>
      </c>
      <c r="B58" s="60" t="s">
        <v>139</v>
      </c>
      <c r="C58" s="31"/>
      <c r="D58" s="61">
        <v>10</v>
      </c>
      <c r="E58" s="62" t="s">
        <v>42</v>
      </c>
      <c r="F58" s="63">
        <v>587.07</v>
      </c>
      <c r="G58" s="41"/>
      <c r="H58" s="35"/>
      <c r="I58" s="36" t="s">
        <v>33</v>
      </c>
      <c r="J58" s="37">
        <f t="shared" si="4"/>
        <v>1</v>
      </c>
      <c r="K58" s="35" t="s">
        <v>34</v>
      </c>
      <c r="L58" s="35" t="s">
        <v>4</v>
      </c>
      <c r="M58" s="38"/>
      <c r="N58" s="46"/>
      <c r="O58" s="46"/>
      <c r="P58" s="47"/>
      <c r="Q58" s="46"/>
      <c r="R58" s="46"/>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9">
        <f t="shared" si="5"/>
        <v>5870.7</v>
      </c>
      <c r="BB58" s="48">
        <f t="shared" si="6"/>
        <v>5870.7</v>
      </c>
      <c r="BC58" s="53" t="str">
        <f t="shared" si="7"/>
        <v>INR  Five Thousand Eight Hundred &amp; Seventy  and Paise Seventy Only</v>
      </c>
      <c r="IA58" s="20">
        <v>4.09</v>
      </c>
      <c r="IB58" s="20" t="s">
        <v>139</v>
      </c>
      <c r="ID58" s="20">
        <v>10</v>
      </c>
      <c r="IE58" s="21" t="s">
        <v>42</v>
      </c>
      <c r="IF58" s="21"/>
      <c r="IG58" s="21"/>
      <c r="IH58" s="21"/>
      <c r="II58" s="21"/>
    </row>
    <row r="59" spans="1:243" s="20" customFormat="1" ht="42.75">
      <c r="A59" s="54">
        <v>4.1</v>
      </c>
      <c r="B59" s="60" t="s">
        <v>59</v>
      </c>
      <c r="C59" s="31"/>
      <c r="D59" s="61">
        <v>5</v>
      </c>
      <c r="E59" s="62" t="s">
        <v>42</v>
      </c>
      <c r="F59" s="63">
        <v>672.12</v>
      </c>
      <c r="G59" s="41"/>
      <c r="H59" s="35"/>
      <c r="I59" s="36" t="s">
        <v>33</v>
      </c>
      <c r="J59" s="37">
        <f t="shared" si="4"/>
        <v>1</v>
      </c>
      <c r="K59" s="35" t="s">
        <v>34</v>
      </c>
      <c r="L59" s="35" t="s">
        <v>4</v>
      </c>
      <c r="M59" s="38"/>
      <c r="N59" s="46"/>
      <c r="O59" s="46"/>
      <c r="P59" s="47"/>
      <c r="Q59" s="46"/>
      <c r="R59" s="46"/>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9">
        <f t="shared" si="5"/>
        <v>3360.6</v>
      </c>
      <c r="BB59" s="48">
        <f t="shared" si="6"/>
        <v>3360.6</v>
      </c>
      <c r="BC59" s="53" t="str">
        <f t="shared" si="7"/>
        <v>INR  Three Thousand Three Hundred &amp; Sixty  and Paise Sixty Only</v>
      </c>
      <c r="IA59" s="20">
        <v>4.1</v>
      </c>
      <c r="IB59" s="20" t="s">
        <v>59</v>
      </c>
      <c r="ID59" s="20">
        <v>5</v>
      </c>
      <c r="IE59" s="21" t="s">
        <v>42</v>
      </c>
      <c r="IF59" s="21"/>
      <c r="IG59" s="21"/>
      <c r="IH59" s="21"/>
      <c r="II59" s="21"/>
    </row>
    <row r="60" spans="1:243" s="20" customFormat="1" ht="42.75">
      <c r="A60" s="54">
        <v>4.11</v>
      </c>
      <c r="B60" s="60" t="s">
        <v>140</v>
      </c>
      <c r="C60" s="31"/>
      <c r="D60" s="61">
        <v>5</v>
      </c>
      <c r="E60" s="62" t="s">
        <v>42</v>
      </c>
      <c r="F60" s="63">
        <v>672.12</v>
      </c>
      <c r="G60" s="41"/>
      <c r="H60" s="35"/>
      <c r="I60" s="36" t="s">
        <v>33</v>
      </c>
      <c r="J60" s="37">
        <f t="shared" si="4"/>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5"/>
        <v>3360.6</v>
      </c>
      <c r="BB60" s="48">
        <f t="shared" si="6"/>
        <v>3360.6</v>
      </c>
      <c r="BC60" s="53" t="str">
        <f t="shared" si="7"/>
        <v>INR  Three Thousand Three Hundred &amp; Sixty  and Paise Sixty Only</v>
      </c>
      <c r="IA60" s="20">
        <v>4.11</v>
      </c>
      <c r="IB60" s="20" t="s">
        <v>140</v>
      </c>
      <c r="ID60" s="20">
        <v>5</v>
      </c>
      <c r="IE60" s="21" t="s">
        <v>42</v>
      </c>
      <c r="IF60" s="21"/>
      <c r="IG60" s="21"/>
      <c r="IH60" s="21"/>
      <c r="II60" s="21"/>
    </row>
    <row r="61" spans="1:243" s="20" customFormat="1" ht="42.75">
      <c r="A61" s="54">
        <v>4.12</v>
      </c>
      <c r="B61" s="60" t="s">
        <v>141</v>
      </c>
      <c r="C61" s="31"/>
      <c r="D61" s="61">
        <v>5</v>
      </c>
      <c r="E61" s="62" t="s">
        <v>42</v>
      </c>
      <c r="F61" s="63">
        <v>533.41</v>
      </c>
      <c r="G61" s="41"/>
      <c r="H61" s="35"/>
      <c r="I61" s="36" t="s">
        <v>33</v>
      </c>
      <c r="J61" s="37">
        <f t="shared" si="4"/>
        <v>1</v>
      </c>
      <c r="K61" s="35" t="s">
        <v>34</v>
      </c>
      <c r="L61" s="35" t="s">
        <v>4</v>
      </c>
      <c r="M61" s="38"/>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 t="shared" si="5"/>
        <v>2667.05</v>
      </c>
      <c r="BB61" s="48">
        <f t="shared" si="6"/>
        <v>2667.05</v>
      </c>
      <c r="BC61" s="53" t="str">
        <f t="shared" si="7"/>
        <v>INR  Two Thousand Six Hundred &amp; Sixty Seven  and Paise Five Only</v>
      </c>
      <c r="IA61" s="20">
        <v>4.12</v>
      </c>
      <c r="IB61" s="20" t="s">
        <v>141</v>
      </c>
      <c r="ID61" s="20">
        <v>5</v>
      </c>
      <c r="IE61" s="21" t="s">
        <v>42</v>
      </c>
      <c r="IF61" s="21"/>
      <c r="IG61" s="21"/>
      <c r="IH61" s="21"/>
      <c r="II61" s="21"/>
    </row>
    <row r="62" spans="1:243" s="20" customFormat="1" ht="42.75">
      <c r="A62" s="54">
        <v>4.13</v>
      </c>
      <c r="B62" s="60" t="s">
        <v>142</v>
      </c>
      <c r="C62" s="31"/>
      <c r="D62" s="61">
        <v>5</v>
      </c>
      <c r="E62" s="62" t="s">
        <v>42</v>
      </c>
      <c r="F62" s="63">
        <v>705.17</v>
      </c>
      <c r="G62" s="41"/>
      <c r="H62" s="35"/>
      <c r="I62" s="36" t="s">
        <v>33</v>
      </c>
      <c r="J62" s="37">
        <f t="shared" si="4"/>
        <v>1</v>
      </c>
      <c r="K62" s="35" t="s">
        <v>34</v>
      </c>
      <c r="L62" s="35" t="s">
        <v>4</v>
      </c>
      <c r="M62" s="38"/>
      <c r="N62" s="46"/>
      <c r="O62" s="46"/>
      <c r="P62" s="47"/>
      <c r="Q62" s="46"/>
      <c r="R62" s="46"/>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9">
        <f t="shared" si="5"/>
        <v>3525.85</v>
      </c>
      <c r="BB62" s="48">
        <f t="shared" si="6"/>
        <v>3525.85</v>
      </c>
      <c r="BC62" s="53" t="str">
        <f t="shared" si="7"/>
        <v>INR  Three Thousand Five Hundred &amp; Twenty Five  and Paise Eighty Five Only</v>
      </c>
      <c r="IA62" s="20">
        <v>4.13</v>
      </c>
      <c r="IB62" s="20" t="s">
        <v>142</v>
      </c>
      <c r="ID62" s="20">
        <v>5</v>
      </c>
      <c r="IE62" s="21" t="s">
        <v>42</v>
      </c>
      <c r="IF62" s="21"/>
      <c r="IG62" s="21"/>
      <c r="IH62" s="21"/>
      <c r="II62" s="21"/>
    </row>
    <row r="63" spans="1:243" s="20" customFormat="1" ht="42.75">
      <c r="A63" s="54">
        <v>4.14</v>
      </c>
      <c r="B63" s="60" t="s">
        <v>143</v>
      </c>
      <c r="C63" s="31"/>
      <c r="D63" s="61">
        <v>10</v>
      </c>
      <c r="E63" s="62" t="s">
        <v>42</v>
      </c>
      <c r="F63" s="63">
        <v>576.72</v>
      </c>
      <c r="G63" s="41"/>
      <c r="H63" s="35"/>
      <c r="I63" s="36" t="s">
        <v>33</v>
      </c>
      <c r="J63" s="37">
        <f t="shared" si="4"/>
        <v>1</v>
      </c>
      <c r="K63" s="35" t="s">
        <v>34</v>
      </c>
      <c r="L63" s="35" t="s">
        <v>4</v>
      </c>
      <c r="M63" s="38"/>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 t="shared" si="5"/>
        <v>5767.2</v>
      </c>
      <c r="BB63" s="48">
        <f t="shared" si="6"/>
        <v>5767.2</v>
      </c>
      <c r="BC63" s="53" t="str">
        <f t="shared" si="7"/>
        <v>INR  Five Thousand Seven Hundred &amp; Sixty Seven  and Paise Twenty Only</v>
      </c>
      <c r="IA63" s="20">
        <v>4.14</v>
      </c>
      <c r="IB63" s="20" t="s">
        <v>143</v>
      </c>
      <c r="ID63" s="20">
        <v>10</v>
      </c>
      <c r="IE63" s="21" t="s">
        <v>42</v>
      </c>
      <c r="IF63" s="21"/>
      <c r="IG63" s="21"/>
      <c r="IH63" s="21"/>
      <c r="II63" s="21"/>
    </row>
    <row r="64" spans="1:243" s="20" customFormat="1" ht="78.75">
      <c r="A64" s="54">
        <v>4.15</v>
      </c>
      <c r="B64" s="60" t="s">
        <v>66</v>
      </c>
      <c r="C64" s="31"/>
      <c r="D64" s="61">
        <v>3</v>
      </c>
      <c r="E64" s="62" t="s">
        <v>42</v>
      </c>
      <c r="F64" s="63">
        <v>270.01</v>
      </c>
      <c r="G64" s="41"/>
      <c r="H64" s="35"/>
      <c r="I64" s="36" t="s">
        <v>33</v>
      </c>
      <c r="J64" s="37">
        <f t="shared" si="4"/>
        <v>1</v>
      </c>
      <c r="K64" s="35" t="s">
        <v>34</v>
      </c>
      <c r="L64" s="35" t="s">
        <v>4</v>
      </c>
      <c r="M64" s="38"/>
      <c r="N64" s="46"/>
      <c r="O64" s="46"/>
      <c r="P64" s="47"/>
      <c r="Q64" s="46"/>
      <c r="R64" s="46"/>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9">
        <f t="shared" si="5"/>
        <v>810.03</v>
      </c>
      <c r="BB64" s="48">
        <f t="shared" si="6"/>
        <v>810.03</v>
      </c>
      <c r="BC64" s="53" t="str">
        <f t="shared" si="7"/>
        <v>INR  Eight Hundred &amp; Ten  and Paise Three Only</v>
      </c>
      <c r="IA64" s="20">
        <v>4.15</v>
      </c>
      <c r="IB64" s="20" t="s">
        <v>66</v>
      </c>
      <c r="ID64" s="20">
        <v>3</v>
      </c>
      <c r="IE64" s="21" t="s">
        <v>42</v>
      </c>
      <c r="IF64" s="21"/>
      <c r="IG64" s="21"/>
      <c r="IH64" s="21"/>
      <c r="II64" s="21"/>
    </row>
    <row r="65" spans="1:243" s="20" customFormat="1" ht="31.5">
      <c r="A65" s="54">
        <v>4.16</v>
      </c>
      <c r="B65" s="60" t="s">
        <v>144</v>
      </c>
      <c r="C65" s="31"/>
      <c r="D65" s="74"/>
      <c r="E65" s="74"/>
      <c r="F65" s="74"/>
      <c r="G65" s="74"/>
      <c r="H65" s="74"/>
      <c r="I65" s="74"/>
      <c r="J65" s="74"/>
      <c r="K65" s="74"/>
      <c r="L65" s="74"/>
      <c r="M65" s="74"/>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IA65" s="20">
        <v>4.16</v>
      </c>
      <c r="IB65" s="20" t="s">
        <v>144</v>
      </c>
      <c r="IE65" s="21"/>
      <c r="IF65" s="21"/>
      <c r="IG65" s="21"/>
      <c r="IH65" s="21"/>
      <c r="II65" s="21"/>
    </row>
    <row r="66" spans="1:243" s="20" customFormat="1" ht="42.75">
      <c r="A66" s="54">
        <v>4.17</v>
      </c>
      <c r="B66" s="60" t="s">
        <v>60</v>
      </c>
      <c r="C66" s="31"/>
      <c r="D66" s="61">
        <v>10</v>
      </c>
      <c r="E66" s="62" t="s">
        <v>43</v>
      </c>
      <c r="F66" s="63">
        <v>159.49</v>
      </c>
      <c r="G66" s="41"/>
      <c r="H66" s="35"/>
      <c r="I66" s="36" t="s">
        <v>33</v>
      </c>
      <c r="J66" s="37">
        <f aca="true" t="shared" si="8" ref="J66:J120">IF(I66="Less(-)",-1,1)</f>
        <v>1</v>
      </c>
      <c r="K66" s="35" t="s">
        <v>34</v>
      </c>
      <c r="L66" s="35" t="s">
        <v>4</v>
      </c>
      <c r="M66" s="38"/>
      <c r="N66" s="46"/>
      <c r="O66" s="46"/>
      <c r="P66" s="47"/>
      <c r="Q66" s="46"/>
      <c r="R66" s="46"/>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9">
        <f aca="true" t="shared" si="9" ref="BA66:BA120">total_amount_ba($B$2,$D$2,D66,F66,J66,K66,M66)</f>
        <v>1594.9</v>
      </c>
      <c r="BB66" s="48">
        <f aca="true" t="shared" si="10" ref="BB66:BB120">BA66+SUM(N66:AZ66)</f>
        <v>1594.9</v>
      </c>
      <c r="BC66" s="53" t="str">
        <f aca="true" t="shared" si="11" ref="BC66:BC120">SpellNumber(L66,BB66)</f>
        <v>INR  One Thousand Five Hundred &amp; Ninety Four  and Paise Ninety Only</v>
      </c>
      <c r="IA66" s="20">
        <v>4.17</v>
      </c>
      <c r="IB66" s="20" t="s">
        <v>60</v>
      </c>
      <c r="ID66" s="20">
        <v>10</v>
      </c>
      <c r="IE66" s="21" t="s">
        <v>43</v>
      </c>
      <c r="IF66" s="21"/>
      <c r="IG66" s="21"/>
      <c r="IH66" s="21"/>
      <c r="II66" s="21"/>
    </row>
    <row r="67" spans="1:243" s="20" customFormat="1" ht="42.75">
      <c r="A67" s="54">
        <v>4.18</v>
      </c>
      <c r="B67" s="60" t="s">
        <v>145</v>
      </c>
      <c r="C67" s="31"/>
      <c r="D67" s="61">
        <v>10</v>
      </c>
      <c r="E67" s="62" t="s">
        <v>42</v>
      </c>
      <c r="F67" s="63">
        <v>676.98</v>
      </c>
      <c r="G67" s="41"/>
      <c r="H67" s="35"/>
      <c r="I67" s="36" t="s">
        <v>33</v>
      </c>
      <c r="J67" s="37">
        <f t="shared" si="8"/>
        <v>1</v>
      </c>
      <c r="K67" s="35" t="s">
        <v>34</v>
      </c>
      <c r="L67" s="35" t="s">
        <v>4</v>
      </c>
      <c r="M67" s="38"/>
      <c r="N67" s="46"/>
      <c r="O67" s="46"/>
      <c r="P67" s="47"/>
      <c r="Q67" s="46"/>
      <c r="R67" s="46"/>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9">
        <f t="shared" si="9"/>
        <v>6769.8</v>
      </c>
      <c r="BB67" s="48">
        <f t="shared" si="10"/>
        <v>6769.8</v>
      </c>
      <c r="BC67" s="53" t="str">
        <f t="shared" si="11"/>
        <v>INR  Six Thousand Seven Hundred &amp; Sixty Nine  and Paise Eighty Only</v>
      </c>
      <c r="IA67" s="20">
        <v>4.18</v>
      </c>
      <c r="IB67" s="20" t="s">
        <v>145</v>
      </c>
      <c r="ID67" s="20">
        <v>10</v>
      </c>
      <c r="IE67" s="21" t="s">
        <v>42</v>
      </c>
      <c r="IF67" s="21"/>
      <c r="IG67" s="21"/>
      <c r="IH67" s="21"/>
      <c r="II67" s="21"/>
    </row>
    <row r="68" spans="1:243" s="20" customFormat="1" ht="189">
      <c r="A68" s="54">
        <v>4.19</v>
      </c>
      <c r="B68" s="60" t="s">
        <v>146</v>
      </c>
      <c r="C68" s="31"/>
      <c r="D68" s="61">
        <v>1</v>
      </c>
      <c r="E68" s="62" t="s">
        <v>45</v>
      </c>
      <c r="F68" s="63">
        <v>11908.68</v>
      </c>
      <c r="G68" s="41"/>
      <c r="H68" s="35"/>
      <c r="I68" s="36" t="s">
        <v>33</v>
      </c>
      <c r="J68" s="37">
        <f t="shared" si="8"/>
        <v>1</v>
      </c>
      <c r="K68" s="35" t="s">
        <v>34</v>
      </c>
      <c r="L68" s="35" t="s">
        <v>4</v>
      </c>
      <c r="M68" s="38"/>
      <c r="N68" s="46"/>
      <c r="O68" s="46"/>
      <c r="P68" s="47"/>
      <c r="Q68" s="46"/>
      <c r="R68" s="46"/>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9">
        <f t="shared" si="9"/>
        <v>11908.68</v>
      </c>
      <c r="BB68" s="48">
        <f t="shared" si="10"/>
        <v>11908.68</v>
      </c>
      <c r="BC68" s="53" t="str">
        <f t="shared" si="11"/>
        <v>INR  Eleven Thousand Nine Hundred &amp; Eight  and Paise Sixty Eight Only</v>
      </c>
      <c r="IA68" s="20">
        <v>4.19</v>
      </c>
      <c r="IB68" s="20" t="s">
        <v>146</v>
      </c>
      <c r="ID68" s="20">
        <v>1</v>
      </c>
      <c r="IE68" s="21" t="s">
        <v>45</v>
      </c>
      <c r="IF68" s="21"/>
      <c r="IG68" s="21"/>
      <c r="IH68" s="21"/>
      <c r="II68" s="21"/>
    </row>
    <row r="69" spans="1:243" s="20" customFormat="1" ht="63">
      <c r="A69" s="54">
        <v>4.2</v>
      </c>
      <c r="B69" s="60" t="s">
        <v>147</v>
      </c>
      <c r="C69" s="31"/>
      <c r="D69" s="74"/>
      <c r="E69" s="74"/>
      <c r="F69" s="74"/>
      <c r="G69" s="74"/>
      <c r="H69" s="74"/>
      <c r="I69" s="74"/>
      <c r="J69" s="74"/>
      <c r="K69" s="74"/>
      <c r="L69" s="74"/>
      <c r="M69" s="74"/>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IA69" s="20">
        <v>4.2</v>
      </c>
      <c r="IB69" s="20" t="s">
        <v>147</v>
      </c>
      <c r="IE69" s="21"/>
      <c r="IF69" s="21"/>
      <c r="IG69" s="21"/>
      <c r="IH69" s="21"/>
      <c r="II69" s="21"/>
    </row>
    <row r="70" spans="1:243" s="20" customFormat="1" ht="31.5">
      <c r="A70" s="54">
        <v>4.21</v>
      </c>
      <c r="B70" s="60" t="s">
        <v>51</v>
      </c>
      <c r="C70" s="31"/>
      <c r="D70" s="61">
        <v>100</v>
      </c>
      <c r="E70" s="62" t="s">
        <v>56</v>
      </c>
      <c r="F70" s="63">
        <v>78.61</v>
      </c>
      <c r="G70" s="41"/>
      <c r="H70" s="35"/>
      <c r="I70" s="36" t="s">
        <v>33</v>
      </c>
      <c r="J70" s="37">
        <f t="shared" si="8"/>
        <v>1</v>
      </c>
      <c r="K70" s="35" t="s">
        <v>34</v>
      </c>
      <c r="L70" s="35" t="s">
        <v>4</v>
      </c>
      <c r="M70" s="38"/>
      <c r="N70" s="46"/>
      <c r="O70" s="46"/>
      <c r="P70" s="47"/>
      <c r="Q70" s="46"/>
      <c r="R70" s="46"/>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9">
        <f t="shared" si="9"/>
        <v>7861</v>
      </c>
      <c r="BB70" s="48">
        <f t="shared" si="10"/>
        <v>7861</v>
      </c>
      <c r="BC70" s="53" t="str">
        <f t="shared" si="11"/>
        <v>INR  Seven Thousand Eight Hundred &amp; Sixty One  Only</v>
      </c>
      <c r="IA70" s="20">
        <v>4.21</v>
      </c>
      <c r="IB70" s="20" t="s">
        <v>51</v>
      </c>
      <c r="ID70" s="20">
        <v>100</v>
      </c>
      <c r="IE70" s="21" t="s">
        <v>56</v>
      </c>
      <c r="IF70" s="21"/>
      <c r="IG70" s="21"/>
      <c r="IH70" s="21"/>
      <c r="II70" s="21"/>
    </row>
    <row r="71" spans="1:243" s="20" customFormat="1" ht="47.25">
      <c r="A71" s="54">
        <v>4.22</v>
      </c>
      <c r="B71" s="60" t="s">
        <v>148</v>
      </c>
      <c r="C71" s="31"/>
      <c r="D71" s="74"/>
      <c r="E71" s="74"/>
      <c r="F71" s="74"/>
      <c r="G71" s="74"/>
      <c r="H71" s="74"/>
      <c r="I71" s="74"/>
      <c r="J71" s="74"/>
      <c r="K71" s="74"/>
      <c r="L71" s="74"/>
      <c r="M71" s="74"/>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IA71" s="20">
        <v>4.22</v>
      </c>
      <c r="IB71" s="20" t="s">
        <v>148</v>
      </c>
      <c r="IE71" s="21"/>
      <c r="IF71" s="21"/>
      <c r="IG71" s="21"/>
      <c r="IH71" s="21"/>
      <c r="II71" s="21"/>
    </row>
    <row r="72" spans="1:243" s="20" customFormat="1" ht="31.5">
      <c r="A72" s="54">
        <v>4.23</v>
      </c>
      <c r="B72" s="60" t="s">
        <v>149</v>
      </c>
      <c r="C72" s="31"/>
      <c r="D72" s="74"/>
      <c r="E72" s="74"/>
      <c r="F72" s="74"/>
      <c r="G72" s="74"/>
      <c r="H72" s="74"/>
      <c r="I72" s="74"/>
      <c r="J72" s="74"/>
      <c r="K72" s="74"/>
      <c r="L72" s="74"/>
      <c r="M72" s="74"/>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IA72" s="20">
        <v>4.23</v>
      </c>
      <c r="IB72" s="20" t="s">
        <v>149</v>
      </c>
      <c r="IE72" s="21"/>
      <c r="IF72" s="21"/>
      <c r="IG72" s="21"/>
      <c r="IH72" s="21"/>
      <c r="II72" s="21"/>
    </row>
    <row r="73" spans="1:243" s="20" customFormat="1" ht="42.75">
      <c r="A73" s="54">
        <v>4.24</v>
      </c>
      <c r="B73" s="60" t="s">
        <v>150</v>
      </c>
      <c r="C73" s="31"/>
      <c r="D73" s="61">
        <v>10</v>
      </c>
      <c r="E73" s="62" t="s">
        <v>43</v>
      </c>
      <c r="F73" s="63">
        <v>452.26</v>
      </c>
      <c r="G73" s="41"/>
      <c r="H73" s="35"/>
      <c r="I73" s="36" t="s">
        <v>33</v>
      </c>
      <c r="J73" s="37">
        <f t="shared" si="8"/>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 t="shared" si="9"/>
        <v>4522.6</v>
      </c>
      <c r="BB73" s="48">
        <f t="shared" si="10"/>
        <v>4522.6</v>
      </c>
      <c r="BC73" s="53" t="str">
        <f t="shared" si="11"/>
        <v>INR  Four Thousand Five Hundred &amp; Twenty Two  and Paise Sixty Only</v>
      </c>
      <c r="IA73" s="20">
        <v>4.24</v>
      </c>
      <c r="IB73" s="20" t="s">
        <v>150</v>
      </c>
      <c r="ID73" s="20">
        <v>10</v>
      </c>
      <c r="IE73" s="21" t="s">
        <v>43</v>
      </c>
      <c r="IF73" s="21"/>
      <c r="IG73" s="21"/>
      <c r="IH73" s="21"/>
      <c r="II73" s="21"/>
    </row>
    <row r="74" spans="1:243" s="20" customFormat="1" ht="47.25">
      <c r="A74" s="54">
        <v>4.25</v>
      </c>
      <c r="B74" s="60" t="s">
        <v>67</v>
      </c>
      <c r="C74" s="31"/>
      <c r="D74" s="61">
        <v>100</v>
      </c>
      <c r="E74" s="62" t="s">
        <v>43</v>
      </c>
      <c r="F74" s="63">
        <v>56.73</v>
      </c>
      <c r="G74" s="41"/>
      <c r="H74" s="35"/>
      <c r="I74" s="36" t="s">
        <v>33</v>
      </c>
      <c r="J74" s="37">
        <f t="shared" si="8"/>
        <v>1</v>
      </c>
      <c r="K74" s="35" t="s">
        <v>34</v>
      </c>
      <c r="L74" s="35" t="s">
        <v>4</v>
      </c>
      <c r="M74" s="38"/>
      <c r="N74" s="46"/>
      <c r="O74" s="46"/>
      <c r="P74" s="47"/>
      <c r="Q74" s="46"/>
      <c r="R74" s="46"/>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9">
        <f t="shared" si="9"/>
        <v>5673</v>
      </c>
      <c r="BB74" s="48">
        <f t="shared" si="10"/>
        <v>5673</v>
      </c>
      <c r="BC74" s="53" t="str">
        <f t="shared" si="11"/>
        <v>INR  Five Thousand Six Hundred &amp; Seventy Three  Only</v>
      </c>
      <c r="IA74" s="20">
        <v>4.25</v>
      </c>
      <c r="IB74" s="20" t="s">
        <v>67</v>
      </c>
      <c r="ID74" s="20">
        <v>100</v>
      </c>
      <c r="IE74" s="21" t="s">
        <v>43</v>
      </c>
      <c r="IF74" s="21"/>
      <c r="IG74" s="21"/>
      <c r="IH74" s="21"/>
      <c r="II74" s="21"/>
    </row>
    <row r="75" spans="1:243" s="20" customFormat="1" ht="47.25">
      <c r="A75" s="54">
        <v>4.26</v>
      </c>
      <c r="B75" s="60" t="s">
        <v>151</v>
      </c>
      <c r="C75" s="31"/>
      <c r="D75" s="61">
        <v>5</v>
      </c>
      <c r="E75" s="62" t="s">
        <v>597</v>
      </c>
      <c r="F75" s="63">
        <v>603.64</v>
      </c>
      <c r="G75" s="41"/>
      <c r="H75" s="35"/>
      <c r="I75" s="36" t="s">
        <v>33</v>
      </c>
      <c r="J75" s="37">
        <f t="shared" si="8"/>
        <v>1</v>
      </c>
      <c r="K75" s="35" t="s">
        <v>34</v>
      </c>
      <c r="L75" s="35" t="s">
        <v>4</v>
      </c>
      <c r="M75" s="38"/>
      <c r="N75" s="46"/>
      <c r="O75" s="46"/>
      <c r="P75" s="47"/>
      <c r="Q75" s="46"/>
      <c r="R75" s="46"/>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9">
        <f t="shared" si="9"/>
        <v>3018.2</v>
      </c>
      <c r="BB75" s="48">
        <f t="shared" si="10"/>
        <v>3018.2</v>
      </c>
      <c r="BC75" s="53" t="str">
        <f t="shared" si="11"/>
        <v>INR  Three Thousand  &amp;Eighteen  and Paise Twenty Only</v>
      </c>
      <c r="IA75" s="20">
        <v>4.26</v>
      </c>
      <c r="IB75" s="20" t="s">
        <v>151</v>
      </c>
      <c r="ID75" s="20">
        <v>5</v>
      </c>
      <c r="IE75" s="21" t="s">
        <v>597</v>
      </c>
      <c r="IF75" s="21"/>
      <c r="IG75" s="21"/>
      <c r="IH75" s="21"/>
      <c r="II75" s="21"/>
    </row>
    <row r="76" spans="1:243" s="20" customFormat="1" ht="15.75">
      <c r="A76" s="54">
        <v>5</v>
      </c>
      <c r="B76" s="60" t="s">
        <v>152</v>
      </c>
      <c r="C76" s="31"/>
      <c r="D76" s="74"/>
      <c r="E76" s="74"/>
      <c r="F76" s="74"/>
      <c r="G76" s="74"/>
      <c r="H76" s="74"/>
      <c r="I76" s="74"/>
      <c r="J76" s="74"/>
      <c r="K76" s="74"/>
      <c r="L76" s="74"/>
      <c r="M76" s="74"/>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IA76" s="20">
        <v>5</v>
      </c>
      <c r="IB76" s="20" t="s">
        <v>152</v>
      </c>
      <c r="IE76" s="21"/>
      <c r="IF76" s="21"/>
      <c r="IG76" s="21"/>
      <c r="IH76" s="21"/>
      <c r="II76" s="21"/>
    </row>
    <row r="77" spans="1:243" s="20" customFormat="1" ht="63">
      <c r="A77" s="54">
        <v>5.01</v>
      </c>
      <c r="B77" s="60" t="s">
        <v>153</v>
      </c>
      <c r="C77" s="31"/>
      <c r="D77" s="74"/>
      <c r="E77" s="74"/>
      <c r="F77" s="74"/>
      <c r="G77" s="74"/>
      <c r="H77" s="74"/>
      <c r="I77" s="74"/>
      <c r="J77" s="74"/>
      <c r="K77" s="74"/>
      <c r="L77" s="74"/>
      <c r="M77" s="74"/>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IA77" s="20">
        <v>5.01</v>
      </c>
      <c r="IB77" s="20" t="s">
        <v>153</v>
      </c>
      <c r="IE77" s="21"/>
      <c r="IF77" s="21"/>
      <c r="IG77" s="21"/>
      <c r="IH77" s="21"/>
      <c r="II77" s="21"/>
    </row>
    <row r="78" spans="1:243" s="20" customFormat="1" ht="42.75">
      <c r="A78" s="54">
        <v>5.02</v>
      </c>
      <c r="B78" s="60" t="s">
        <v>61</v>
      </c>
      <c r="C78" s="31"/>
      <c r="D78" s="61">
        <v>4</v>
      </c>
      <c r="E78" s="62" t="s">
        <v>45</v>
      </c>
      <c r="F78" s="63">
        <v>5838.01</v>
      </c>
      <c r="G78" s="41"/>
      <c r="H78" s="35"/>
      <c r="I78" s="36" t="s">
        <v>33</v>
      </c>
      <c r="J78" s="37">
        <f t="shared" si="8"/>
        <v>1</v>
      </c>
      <c r="K78" s="35" t="s">
        <v>34</v>
      </c>
      <c r="L78" s="35" t="s">
        <v>4</v>
      </c>
      <c r="M78" s="38"/>
      <c r="N78" s="46"/>
      <c r="O78" s="46"/>
      <c r="P78" s="47"/>
      <c r="Q78" s="46"/>
      <c r="R78" s="46"/>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9">
        <f t="shared" si="9"/>
        <v>23352.04</v>
      </c>
      <c r="BB78" s="48">
        <f t="shared" si="10"/>
        <v>23352.04</v>
      </c>
      <c r="BC78" s="53" t="str">
        <f t="shared" si="11"/>
        <v>INR  Twenty Three Thousand Three Hundred &amp; Fifty Two  and Paise Four Only</v>
      </c>
      <c r="IA78" s="20">
        <v>5.02</v>
      </c>
      <c r="IB78" s="20" t="s">
        <v>61</v>
      </c>
      <c r="ID78" s="20">
        <v>4</v>
      </c>
      <c r="IE78" s="21" t="s">
        <v>45</v>
      </c>
      <c r="IF78" s="21"/>
      <c r="IG78" s="21"/>
      <c r="IH78" s="21"/>
      <c r="II78" s="21"/>
    </row>
    <row r="79" spans="1:243" s="20" customFormat="1" ht="30.75" customHeight="1">
      <c r="A79" s="54">
        <v>5.03</v>
      </c>
      <c r="B79" s="60" t="s">
        <v>154</v>
      </c>
      <c r="C79" s="31"/>
      <c r="D79" s="74"/>
      <c r="E79" s="74"/>
      <c r="F79" s="74"/>
      <c r="G79" s="74"/>
      <c r="H79" s="74"/>
      <c r="I79" s="74"/>
      <c r="J79" s="74"/>
      <c r="K79" s="74"/>
      <c r="L79" s="74"/>
      <c r="M79" s="74"/>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IA79" s="20">
        <v>5.03</v>
      </c>
      <c r="IB79" s="20" t="s">
        <v>154</v>
      </c>
      <c r="IE79" s="21"/>
      <c r="IF79" s="21"/>
      <c r="IG79" s="21"/>
      <c r="IH79" s="21"/>
      <c r="II79" s="21"/>
    </row>
    <row r="80" spans="1:243" s="20" customFormat="1" ht="42.75">
      <c r="A80" s="54">
        <v>5.04</v>
      </c>
      <c r="B80" s="60" t="s">
        <v>61</v>
      </c>
      <c r="C80" s="31"/>
      <c r="D80" s="61">
        <v>1</v>
      </c>
      <c r="E80" s="62" t="s">
        <v>45</v>
      </c>
      <c r="F80" s="63">
        <v>7267.3</v>
      </c>
      <c r="G80" s="41"/>
      <c r="H80" s="35"/>
      <c r="I80" s="36" t="s">
        <v>33</v>
      </c>
      <c r="J80" s="37">
        <f t="shared" si="8"/>
        <v>1</v>
      </c>
      <c r="K80" s="35" t="s">
        <v>34</v>
      </c>
      <c r="L80" s="35" t="s">
        <v>4</v>
      </c>
      <c r="M80" s="38"/>
      <c r="N80" s="46"/>
      <c r="O80" s="46"/>
      <c r="P80" s="47"/>
      <c r="Q80" s="46"/>
      <c r="R80" s="46"/>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9">
        <f t="shared" si="9"/>
        <v>7267.3</v>
      </c>
      <c r="BB80" s="48">
        <f t="shared" si="10"/>
        <v>7267.3</v>
      </c>
      <c r="BC80" s="53" t="str">
        <f t="shared" si="11"/>
        <v>INR  Seven Thousand Two Hundred &amp; Sixty Seven  and Paise Thirty Only</v>
      </c>
      <c r="IA80" s="20">
        <v>5.04</v>
      </c>
      <c r="IB80" s="20" t="s">
        <v>61</v>
      </c>
      <c r="ID80" s="20">
        <v>1</v>
      </c>
      <c r="IE80" s="21" t="s">
        <v>45</v>
      </c>
      <c r="IF80" s="21"/>
      <c r="IG80" s="21"/>
      <c r="IH80" s="21"/>
      <c r="II80" s="21"/>
    </row>
    <row r="81" spans="1:243" s="20" customFormat="1" ht="94.5">
      <c r="A81" s="54">
        <v>5.05</v>
      </c>
      <c r="B81" s="60" t="s">
        <v>155</v>
      </c>
      <c r="C81" s="31"/>
      <c r="D81" s="61">
        <v>1</v>
      </c>
      <c r="E81" s="62" t="s">
        <v>42</v>
      </c>
      <c r="F81" s="63">
        <v>718.24</v>
      </c>
      <c r="G81" s="41"/>
      <c r="H81" s="35"/>
      <c r="I81" s="36" t="s">
        <v>33</v>
      </c>
      <c r="J81" s="37">
        <f t="shared" si="8"/>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9"/>
        <v>718.24</v>
      </c>
      <c r="BB81" s="48">
        <f t="shared" si="10"/>
        <v>718.24</v>
      </c>
      <c r="BC81" s="53" t="str">
        <f t="shared" si="11"/>
        <v>INR  Seven Hundred &amp; Eighteen  and Paise Twenty Four Only</v>
      </c>
      <c r="IA81" s="20">
        <v>5.05</v>
      </c>
      <c r="IB81" s="20" t="s">
        <v>155</v>
      </c>
      <c r="ID81" s="20">
        <v>1</v>
      </c>
      <c r="IE81" s="21" t="s">
        <v>42</v>
      </c>
      <c r="IF81" s="21"/>
      <c r="IG81" s="21"/>
      <c r="IH81" s="21"/>
      <c r="II81" s="21"/>
    </row>
    <row r="82" spans="1:243" s="20" customFormat="1" ht="63">
      <c r="A82" s="54">
        <v>5.06</v>
      </c>
      <c r="B82" s="60" t="s">
        <v>156</v>
      </c>
      <c r="C82" s="31"/>
      <c r="D82" s="74"/>
      <c r="E82" s="74"/>
      <c r="F82" s="74"/>
      <c r="G82" s="74"/>
      <c r="H82" s="74"/>
      <c r="I82" s="74"/>
      <c r="J82" s="74"/>
      <c r="K82" s="74"/>
      <c r="L82" s="74"/>
      <c r="M82" s="74"/>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IA82" s="20">
        <v>5.06</v>
      </c>
      <c r="IB82" s="20" t="s">
        <v>156</v>
      </c>
      <c r="IE82" s="21"/>
      <c r="IF82" s="21"/>
      <c r="IG82" s="21"/>
      <c r="IH82" s="21"/>
      <c r="II82" s="21"/>
    </row>
    <row r="83" spans="1:243" s="20" customFormat="1" ht="42.75">
      <c r="A83" s="54">
        <v>5.07</v>
      </c>
      <c r="B83" s="60" t="s">
        <v>157</v>
      </c>
      <c r="C83" s="31"/>
      <c r="D83" s="61">
        <v>5</v>
      </c>
      <c r="E83" s="62" t="s">
        <v>42</v>
      </c>
      <c r="F83" s="63">
        <v>734.63</v>
      </c>
      <c r="G83" s="41"/>
      <c r="H83" s="35"/>
      <c r="I83" s="36" t="s">
        <v>33</v>
      </c>
      <c r="J83" s="37">
        <f t="shared" si="8"/>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 t="shared" si="9"/>
        <v>3673.15</v>
      </c>
      <c r="BB83" s="48">
        <f t="shared" si="10"/>
        <v>3673.15</v>
      </c>
      <c r="BC83" s="53" t="str">
        <f t="shared" si="11"/>
        <v>INR  Three Thousand Six Hundred &amp; Seventy Three  and Paise Fifteen Only</v>
      </c>
      <c r="IA83" s="20">
        <v>5.07</v>
      </c>
      <c r="IB83" s="20" t="s">
        <v>157</v>
      </c>
      <c r="ID83" s="20">
        <v>5</v>
      </c>
      <c r="IE83" s="21" t="s">
        <v>42</v>
      </c>
      <c r="IF83" s="21"/>
      <c r="IG83" s="21"/>
      <c r="IH83" s="21"/>
      <c r="II83" s="21"/>
    </row>
    <row r="84" spans="1:243" s="20" customFormat="1" ht="78.75">
      <c r="A84" s="54">
        <v>5.08</v>
      </c>
      <c r="B84" s="60" t="s">
        <v>158</v>
      </c>
      <c r="C84" s="31"/>
      <c r="D84" s="74"/>
      <c r="E84" s="74"/>
      <c r="F84" s="74"/>
      <c r="G84" s="74"/>
      <c r="H84" s="74"/>
      <c r="I84" s="74"/>
      <c r="J84" s="74"/>
      <c r="K84" s="74"/>
      <c r="L84" s="74"/>
      <c r="M84" s="74"/>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IA84" s="20">
        <v>5.08</v>
      </c>
      <c r="IB84" s="20" t="s">
        <v>158</v>
      </c>
      <c r="IE84" s="21"/>
      <c r="IF84" s="21"/>
      <c r="IG84" s="21"/>
      <c r="IH84" s="21"/>
      <c r="II84" s="21"/>
    </row>
    <row r="85" spans="1:243" s="20" customFormat="1" ht="42.75">
      <c r="A85" s="54">
        <v>5.09</v>
      </c>
      <c r="B85" s="60" t="s">
        <v>52</v>
      </c>
      <c r="C85" s="31"/>
      <c r="D85" s="61">
        <v>5</v>
      </c>
      <c r="E85" s="62" t="s">
        <v>42</v>
      </c>
      <c r="F85" s="63">
        <v>892.63</v>
      </c>
      <c r="G85" s="41"/>
      <c r="H85" s="35"/>
      <c r="I85" s="36" t="s">
        <v>33</v>
      </c>
      <c r="J85" s="37">
        <f t="shared" si="8"/>
        <v>1</v>
      </c>
      <c r="K85" s="35" t="s">
        <v>34</v>
      </c>
      <c r="L85" s="35" t="s">
        <v>4</v>
      </c>
      <c r="M85" s="38"/>
      <c r="N85" s="46"/>
      <c r="O85" s="46"/>
      <c r="P85" s="47"/>
      <c r="Q85" s="46"/>
      <c r="R85" s="46"/>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9">
        <f t="shared" si="9"/>
        <v>4463.15</v>
      </c>
      <c r="BB85" s="48">
        <f t="shared" si="10"/>
        <v>4463.15</v>
      </c>
      <c r="BC85" s="53" t="str">
        <f t="shared" si="11"/>
        <v>INR  Four Thousand Four Hundred &amp; Sixty Three  and Paise Fifteen Only</v>
      </c>
      <c r="IA85" s="20">
        <v>5.09</v>
      </c>
      <c r="IB85" s="20" t="s">
        <v>52</v>
      </c>
      <c r="ID85" s="20">
        <v>5</v>
      </c>
      <c r="IE85" s="21" t="s">
        <v>42</v>
      </c>
      <c r="IF85" s="21"/>
      <c r="IG85" s="21"/>
      <c r="IH85" s="21"/>
      <c r="II85" s="21"/>
    </row>
    <row r="86" spans="1:243" s="20" customFormat="1" ht="126">
      <c r="A86" s="54">
        <v>5.1</v>
      </c>
      <c r="B86" s="60" t="s">
        <v>159</v>
      </c>
      <c r="C86" s="31"/>
      <c r="D86" s="74"/>
      <c r="E86" s="74"/>
      <c r="F86" s="74"/>
      <c r="G86" s="74"/>
      <c r="H86" s="74"/>
      <c r="I86" s="74"/>
      <c r="J86" s="74"/>
      <c r="K86" s="74"/>
      <c r="L86" s="74"/>
      <c r="M86" s="74"/>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IA86" s="20">
        <v>5.1</v>
      </c>
      <c r="IB86" s="20" t="s">
        <v>159</v>
      </c>
      <c r="IE86" s="21"/>
      <c r="IF86" s="21"/>
      <c r="IG86" s="21"/>
      <c r="IH86" s="21"/>
      <c r="II86" s="21"/>
    </row>
    <row r="87" spans="1:243" s="20" customFormat="1" ht="28.5">
      <c r="A87" s="54">
        <v>5.11</v>
      </c>
      <c r="B87" s="60" t="s">
        <v>160</v>
      </c>
      <c r="C87" s="31"/>
      <c r="D87" s="61">
        <v>0.5</v>
      </c>
      <c r="E87" s="62" t="s">
        <v>45</v>
      </c>
      <c r="F87" s="63">
        <v>6005.7</v>
      </c>
      <c r="G87" s="41"/>
      <c r="H87" s="35"/>
      <c r="I87" s="36" t="s">
        <v>33</v>
      </c>
      <c r="J87" s="37">
        <f t="shared" si="8"/>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t="shared" si="9"/>
        <v>3002.85</v>
      </c>
      <c r="BB87" s="48">
        <f t="shared" si="10"/>
        <v>3002.85</v>
      </c>
      <c r="BC87" s="53" t="str">
        <f t="shared" si="11"/>
        <v>INR  Three Thousand  &amp;Two  and Paise Eighty Five Only</v>
      </c>
      <c r="IA87" s="20">
        <v>5.11</v>
      </c>
      <c r="IB87" s="20" t="s">
        <v>160</v>
      </c>
      <c r="ID87" s="20">
        <v>0.5</v>
      </c>
      <c r="IE87" s="21" t="s">
        <v>45</v>
      </c>
      <c r="IF87" s="21"/>
      <c r="IG87" s="21"/>
      <c r="IH87" s="21"/>
      <c r="II87" s="21"/>
    </row>
    <row r="88" spans="1:243" s="20" customFormat="1" ht="42.75">
      <c r="A88" s="54">
        <v>5.12</v>
      </c>
      <c r="B88" s="60" t="s">
        <v>161</v>
      </c>
      <c r="C88" s="31"/>
      <c r="D88" s="61">
        <v>0.5</v>
      </c>
      <c r="E88" s="62" t="s">
        <v>45</v>
      </c>
      <c r="F88" s="63">
        <v>7510.7</v>
      </c>
      <c r="G88" s="41"/>
      <c r="H88" s="35"/>
      <c r="I88" s="36" t="s">
        <v>33</v>
      </c>
      <c r="J88" s="37">
        <f t="shared" si="8"/>
        <v>1</v>
      </c>
      <c r="K88" s="35" t="s">
        <v>34</v>
      </c>
      <c r="L88" s="35" t="s">
        <v>4</v>
      </c>
      <c r="M88" s="38"/>
      <c r="N88" s="46"/>
      <c r="O88" s="46"/>
      <c r="P88" s="47"/>
      <c r="Q88" s="46"/>
      <c r="R88" s="46"/>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9">
        <f t="shared" si="9"/>
        <v>3755.35</v>
      </c>
      <c r="BB88" s="48">
        <f t="shared" si="10"/>
        <v>3755.35</v>
      </c>
      <c r="BC88" s="53" t="str">
        <f t="shared" si="11"/>
        <v>INR  Three Thousand Seven Hundred &amp; Fifty Five  and Paise Thirty Five Only</v>
      </c>
      <c r="IA88" s="20">
        <v>5.12</v>
      </c>
      <c r="IB88" s="20" t="s">
        <v>161</v>
      </c>
      <c r="ID88" s="20">
        <v>0.5</v>
      </c>
      <c r="IE88" s="21" t="s">
        <v>45</v>
      </c>
      <c r="IF88" s="21"/>
      <c r="IG88" s="21"/>
      <c r="IH88" s="21"/>
      <c r="II88" s="21"/>
    </row>
    <row r="89" spans="1:243" s="20" customFormat="1" ht="94.5">
      <c r="A89" s="54">
        <v>5.13</v>
      </c>
      <c r="B89" s="60" t="s">
        <v>162</v>
      </c>
      <c r="C89" s="31"/>
      <c r="D89" s="61">
        <v>30</v>
      </c>
      <c r="E89" s="62" t="s">
        <v>43</v>
      </c>
      <c r="F89" s="63">
        <v>48.93</v>
      </c>
      <c r="G89" s="41"/>
      <c r="H89" s="35"/>
      <c r="I89" s="36" t="s">
        <v>33</v>
      </c>
      <c r="J89" s="37">
        <f t="shared" si="8"/>
        <v>1</v>
      </c>
      <c r="K89" s="35" t="s">
        <v>34</v>
      </c>
      <c r="L89" s="35" t="s">
        <v>4</v>
      </c>
      <c r="M89" s="38"/>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 t="shared" si="9"/>
        <v>1467.9</v>
      </c>
      <c r="BB89" s="48">
        <f t="shared" si="10"/>
        <v>1467.9</v>
      </c>
      <c r="BC89" s="53" t="str">
        <f t="shared" si="11"/>
        <v>INR  One Thousand Four Hundred &amp; Sixty Seven  and Paise Ninety Only</v>
      </c>
      <c r="IA89" s="20">
        <v>5.13</v>
      </c>
      <c r="IB89" s="20" t="s">
        <v>162</v>
      </c>
      <c r="ID89" s="20">
        <v>30</v>
      </c>
      <c r="IE89" s="21" t="s">
        <v>43</v>
      </c>
      <c r="IF89" s="21"/>
      <c r="IG89" s="21"/>
      <c r="IH89" s="21"/>
      <c r="II89" s="21"/>
    </row>
    <row r="90" spans="1:243" s="20" customFormat="1" ht="15.75">
      <c r="A90" s="54">
        <v>6</v>
      </c>
      <c r="B90" s="60" t="s">
        <v>163</v>
      </c>
      <c r="C90" s="31"/>
      <c r="D90" s="74"/>
      <c r="E90" s="74"/>
      <c r="F90" s="74"/>
      <c r="G90" s="74"/>
      <c r="H90" s="74"/>
      <c r="I90" s="74"/>
      <c r="J90" s="74"/>
      <c r="K90" s="74"/>
      <c r="L90" s="74"/>
      <c r="M90" s="74"/>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IA90" s="20">
        <v>6</v>
      </c>
      <c r="IB90" s="20" t="s">
        <v>163</v>
      </c>
      <c r="IE90" s="21"/>
      <c r="IF90" s="21"/>
      <c r="IG90" s="21"/>
      <c r="IH90" s="21"/>
      <c r="II90" s="21"/>
    </row>
    <row r="91" spans="1:243" s="20" customFormat="1" ht="189">
      <c r="A91" s="54">
        <v>6.01</v>
      </c>
      <c r="B91" s="60" t="s">
        <v>164</v>
      </c>
      <c r="C91" s="31"/>
      <c r="D91" s="74"/>
      <c r="E91" s="74"/>
      <c r="F91" s="74"/>
      <c r="G91" s="74"/>
      <c r="H91" s="74"/>
      <c r="I91" s="74"/>
      <c r="J91" s="74"/>
      <c r="K91" s="74"/>
      <c r="L91" s="74"/>
      <c r="M91" s="74"/>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IA91" s="20">
        <v>6.01</v>
      </c>
      <c r="IB91" s="20" t="s">
        <v>164</v>
      </c>
      <c r="IE91" s="21"/>
      <c r="IF91" s="21"/>
      <c r="IG91" s="21"/>
      <c r="IH91" s="21"/>
      <c r="II91" s="21"/>
    </row>
    <row r="92" spans="1:243" s="20" customFormat="1" ht="31.5">
      <c r="A92" s="54">
        <v>6.02</v>
      </c>
      <c r="B92" s="60" t="s">
        <v>165</v>
      </c>
      <c r="C92" s="31"/>
      <c r="D92" s="74"/>
      <c r="E92" s="74"/>
      <c r="F92" s="74"/>
      <c r="G92" s="74"/>
      <c r="H92" s="74"/>
      <c r="I92" s="74"/>
      <c r="J92" s="74"/>
      <c r="K92" s="74"/>
      <c r="L92" s="74"/>
      <c r="M92" s="74"/>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IA92" s="20">
        <v>6.02</v>
      </c>
      <c r="IB92" s="20" t="s">
        <v>165</v>
      </c>
      <c r="IE92" s="21"/>
      <c r="IF92" s="21"/>
      <c r="IG92" s="21"/>
      <c r="IH92" s="21"/>
      <c r="II92" s="21"/>
    </row>
    <row r="93" spans="1:243" s="20" customFormat="1" ht="42.75">
      <c r="A93" s="54">
        <v>6.03</v>
      </c>
      <c r="B93" s="60" t="s">
        <v>166</v>
      </c>
      <c r="C93" s="31"/>
      <c r="D93" s="61">
        <v>1</v>
      </c>
      <c r="E93" s="62" t="s">
        <v>42</v>
      </c>
      <c r="F93" s="63">
        <v>4232.7</v>
      </c>
      <c r="G93" s="41"/>
      <c r="H93" s="35"/>
      <c r="I93" s="36" t="s">
        <v>33</v>
      </c>
      <c r="J93" s="37">
        <f t="shared" si="8"/>
        <v>1</v>
      </c>
      <c r="K93" s="35" t="s">
        <v>34</v>
      </c>
      <c r="L93" s="35" t="s">
        <v>4</v>
      </c>
      <c r="M93" s="38"/>
      <c r="N93" s="46"/>
      <c r="O93" s="46"/>
      <c r="P93" s="47"/>
      <c r="Q93" s="46"/>
      <c r="R93" s="46"/>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9">
        <f t="shared" si="9"/>
        <v>4232.7</v>
      </c>
      <c r="BB93" s="48">
        <f t="shared" si="10"/>
        <v>4232.7</v>
      </c>
      <c r="BC93" s="53" t="str">
        <f t="shared" si="11"/>
        <v>INR  Four Thousand Two Hundred &amp; Thirty Two  and Paise Seventy Only</v>
      </c>
      <c r="IA93" s="20">
        <v>6.03</v>
      </c>
      <c r="IB93" s="20" t="s">
        <v>166</v>
      </c>
      <c r="ID93" s="20">
        <v>1</v>
      </c>
      <c r="IE93" s="21" t="s">
        <v>42</v>
      </c>
      <c r="IF93" s="21"/>
      <c r="IG93" s="21"/>
      <c r="IH93" s="21"/>
      <c r="II93" s="21"/>
    </row>
    <row r="94" spans="1:243" s="20" customFormat="1" ht="42.75">
      <c r="A94" s="54">
        <v>6.04</v>
      </c>
      <c r="B94" s="60" t="s">
        <v>167</v>
      </c>
      <c r="C94" s="31"/>
      <c r="D94" s="61">
        <v>1</v>
      </c>
      <c r="E94" s="62" t="s">
        <v>42</v>
      </c>
      <c r="F94" s="63">
        <v>4382.38</v>
      </c>
      <c r="G94" s="41"/>
      <c r="H94" s="35"/>
      <c r="I94" s="36" t="s">
        <v>33</v>
      </c>
      <c r="J94" s="37">
        <f t="shared" si="8"/>
        <v>1</v>
      </c>
      <c r="K94" s="35" t="s">
        <v>34</v>
      </c>
      <c r="L94" s="35" t="s">
        <v>4</v>
      </c>
      <c r="M94" s="38"/>
      <c r="N94" s="46"/>
      <c r="O94" s="46"/>
      <c r="P94" s="47"/>
      <c r="Q94" s="46"/>
      <c r="R94" s="46"/>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9">
        <f t="shared" si="9"/>
        <v>4382.38</v>
      </c>
      <c r="BB94" s="48">
        <f t="shared" si="10"/>
        <v>4382.38</v>
      </c>
      <c r="BC94" s="53" t="str">
        <f t="shared" si="11"/>
        <v>INR  Four Thousand Three Hundred &amp; Eighty Two  and Paise Thirty Eight Only</v>
      </c>
      <c r="IA94" s="20">
        <v>6.04</v>
      </c>
      <c r="IB94" s="20" t="s">
        <v>167</v>
      </c>
      <c r="ID94" s="20">
        <v>1</v>
      </c>
      <c r="IE94" s="21" t="s">
        <v>42</v>
      </c>
      <c r="IF94" s="21"/>
      <c r="IG94" s="21"/>
      <c r="IH94" s="21"/>
      <c r="II94" s="21"/>
    </row>
    <row r="95" spans="1:243" s="20" customFormat="1" ht="236.25">
      <c r="A95" s="54">
        <v>6.05</v>
      </c>
      <c r="B95" s="60" t="s">
        <v>168</v>
      </c>
      <c r="C95" s="31"/>
      <c r="D95" s="74"/>
      <c r="E95" s="74"/>
      <c r="F95" s="74"/>
      <c r="G95" s="74"/>
      <c r="H95" s="74"/>
      <c r="I95" s="74"/>
      <c r="J95" s="74"/>
      <c r="K95" s="74"/>
      <c r="L95" s="74"/>
      <c r="M95" s="74"/>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IA95" s="20">
        <v>6.05</v>
      </c>
      <c r="IB95" s="20" t="s">
        <v>168</v>
      </c>
      <c r="IE95" s="21"/>
      <c r="IF95" s="21"/>
      <c r="IG95" s="21"/>
      <c r="IH95" s="21"/>
      <c r="II95" s="21"/>
    </row>
    <row r="96" spans="1:243" s="20" customFormat="1" ht="31.5">
      <c r="A96" s="54">
        <v>6.06</v>
      </c>
      <c r="B96" s="60" t="s">
        <v>169</v>
      </c>
      <c r="C96" s="31"/>
      <c r="D96" s="74"/>
      <c r="E96" s="74"/>
      <c r="F96" s="74"/>
      <c r="G96" s="74"/>
      <c r="H96" s="74"/>
      <c r="I96" s="74"/>
      <c r="J96" s="74"/>
      <c r="K96" s="74"/>
      <c r="L96" s="74"/>
      <c r="M96" s="74"/>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IA96" s="20">
        <v>6.06</v>
      </c>
      <c r="IB96" s="20" t="s">
        <v>169</v>
      </c>
      <c r="IE96" s="21"/>
      <c r="IF96" s="21"/>
      <c r="IG96" s="21"/>
      <c r="IH96" s="21"/>
      <c r="II96" s="21"/>
    </row>
    <row r="97" spans="1:243" s="20" customFormat="1" ht="42.75">
      <c r="A97" s="54">
        <v>6.07</v>
      </c>
      <c r="B97" s="60" t="s">
        <v>166</v>
      </c>
      <c r="C97" s="31"/>
      <c r="D97" s="61">
        <v>1</v>
      </c>
      <c r="E97" s="62" t="s">
        <v>42</v>
      </c>
      <c r="F97" s="63">
        <v>2548.4</v>
      </c>
      <c r="G97" s="41"/>
      <c r="H97" s="35"/>
      <c r="I97" s="36" t="s">
        <v>33</v>
      </c>
      <c r="J97" s="37">
        <f t="shared" si="8"/>
        <v>1</v>
      </c>
      <c r="K97" s="35" t="s">
        <v>34</v>
      </c>
      <c r="L97" s="35" t="s">
        <v>4</v>
      </c>
      <c r="M97" s="38"/>
      <c r="N97" s="46"/>
      <c r="O97" s="46"/>
      <c r="P97" s="47"/>
      <c r="Q97" s="46"/>
      <c r="R97" s="46"/>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9">
        <f t="shared" si="9"/>
        <v>2548.4</v>
      </c>
      <c r="BB97" s="48">
        <f t="shared" si="10"/>
        <v>2548.4</v>
      </c>
      <c r="BC97" s="53" t="str">
        <f t="shared" si="11"/>
        <v>INR  Two Thousand Five Hundred &amp; Forty Eight  and Paise Forty Only</v>
      </c>
      <c r="IA97" s="20">
        <v>6.07</v>
      </c>
      <c r="IB97" s="20" t="s">
        <v>166</v>
      </c>
      <c r="ID97" s="20">
        <v>1</v>
      </c>
      <c r="IE97" s="21" t="s">
        <v>42</v>
      </c>
      <c r="IF97" s="21"/>
      <c r="IG97" s="21"/>
      <c r="IH97" s="21"/>
      <c r="II97" s="21"/>
    </row>
    <row r="98" spans="1:243" s="20" customFormat="1" ht="42.75">
      <c r="A98" s="54">
        <v>6.08</v>
      </c>
      <c r="B98" s="60" t="s">
        <v>167</v>
      </c>
      <c r="C98" s="31"/>
      <c r="D98" s="61">
        <v>1</v>
      </c>
      <c r="E98" s="62" t="s">
        <v>42</v>
      </c>
      <c r="F98" s="63">
        <v>2314.29</v>
      </c>
      <c r="G98" s="41"/>
      <c r="H98" s="35"/>
      <c r="I98" s="36" t="s">
        <v>33</v>
      </c>
      <c r="J98" s="37">
        <f t="shared" si="8"/>
        <v>1</v>
      </c>
      <c r="K98" s="35" t="s">
        <v>34</v>
      </c>
      <c r="L98" s="35" t="s">
        <v>4</v>
      </c>
      <c r="M98" s="38"/>
      <c r="N98" s="46"/>
      <c r="O98" s="46"/>
      <c r="P98" s="47"/>
      <c r="Q98" s="46"/>
      <c r="R98" s="46"/>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9">
        <f t="shared" si="9"/>
        <v>2314.29</v>
      </c>
      <c r="BB98" s="48">
        <f t="shared" si="10"/>
        <v>2314.29</v>
      </c>
      <c r="BC98" s="53" t="str">
        <f t="shared" si="11"/>
        <v>INR  Two Thousand Three Hundred &amp; Fourteen  and Paise Twenty Nine Only</v>
      </c>
      <c r="IA98" s="20">
        <v>6.08</v>
      </c>
      <c r="IB98" s="20" t="s">
        <v>167</v>
      </c>
      <c r="ID98" s="20">
        <v>1</v>
      </c>
      <c r="IE98" s="21" t="s">
        <v>42</v>
      </c>
      <c r="IF98" s="21"/>
      <c r="IG98" s="21"/>
      <c r="IH98" s="21"/>
      <c r="II98" s="21"/>
    </row>
    <row r="99" spans="1:243" s="20" customFormat="1" ht="31.5">
      <c r="A99" s="54">
        <v>6.09</v>
      </c>
      <c r="B99" s="60" t="s">
        <v>170</v>
      </c>
      <c r="C99" s="31"/>
      <c r="D99" s="74"/>
      <c r="E99" s="74"/>
      <c r="F99" s="74"/>
      <c r="G99" s="74"/>
      <c r="H99" s="74"/>
      <c r="I99" s="74"/>
      <c r="J99" s="74"/>
      <c r="K99" s="74"/>
      <c r="L99" s="74"/>
      <c r="M99" s="74"/>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IA99" s="20">
        <v>6.09</v>
      </c>
      <c r="IB99" s="20" t="s">
        <v>170</v>
      </c>
      <c r="IE99" s="21"/>
      <c r="IF99" s="21"/>
      <c r="IG99" s="21"/>
      <c r="IH99" s="21"/>
      <c r="II99" s="21"/>
    </row>
    <row r="100" spans="1:243" s="20" customFormat="1" ht="42.75">
      <c r="A100" s="54">
        <v>6.1</v>
      </c>
      <c r="B100" s="60" t="s">
        <v>166</v>
      </c>
      <c r="C100" s="31"/>
      <c r="D100" s="61">
        <v>1</v>
      </c>
      <c r="E100" s="62" t="s">
        <v>42</v>
      </c>
      <c r="F100" s="63">
        <v>4102.89</v>
      </c>
      <c r="G100" s="41"/>
      <c r="H100" s="35"/>
      <c r="I100" s="36" t="s">
        <v>33</v>
      </c>
      <c r="J100" s="37">
        <f t="shared" si="8"/>
        <v>1</v>
      </c>
      <c r="K100" s="35" t="s">
        <v>34</v>
      </c>
      <c r="L100" s="35" t="s">
        <v>4</v>
      </c>
      <c r="M100" s="38"/>
      <c r="N100" s="46"/>
      <c r="O100" s="46"/>
      <c r="P100" s="47"/>
      <c r="Q100" s="46"/>
      <c r="R100" s="46"/>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9">
        <f t="shared" si="9"/>
        <v>4102.89</v>
      </c>
      <c r="BB100" s="48">
        <f t="shared" si="10"/>
        <v>4102.89</v>
      </c>
      <c r="BC100" s="53" t="str">
        <f t="shared" si="11"/>
        <v>INR  Four Thousand One Hundred &amp; Two  and Paise Eighty Nine Only</v>
      </c>
      <c r="IA100" s="20">
        <v>6.1</v>
      </c>
      <c r="IB100" s="20" t="s">
        <v>166</v>
      </c>
      <c r="ID100" s="20">
        <v>1</v>
      </c>
      <c r="IE100" s="21" t="s">
        <v>42</v>
      </c>
      <c r="IF100" s="21"/>
      <c r="IG100" s="21"/>
      <c r="IH100" s="21"/>
      <c r="II100" s="21"/>
    </row>
    <row r="101" spans="1:243" s="20" customFormat="1" ht="42.75">
      <c r="A101" s="54">
        <v>6.11</v>
      </c>
      <c r="B101" s="60" t="s">
        <v>167</v>
      </c>
      <c r="C101" s="31"/>
      <c r="D101" s="61">
        <v>1</v>
      </c>
      <c r="E101" s="62" t="s">
        <v>42</v>
      </c>
      <c r="F101" s="63">
        <v>3880.18</v>
      </c>
      <c r="G101" s="41"/>
      <c r="H101" s="35"/>
      <c r="I101" s="36" t="s">
        <v>33</v>
      </c>
      <c r="J101" s="37">
        <f t="shared" si="8"/>
        <v>1</v>
      </c>
      <c r="K101" s="35" t="s">
        <v>34</v>
      </c>
      <c r="L101" s="35" t="s">
        <v>4</v>
      </c>
      <c r="M101" s="38"/>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 t="shared" si="9"/>
        <v>3880.18</v>
      </c>
      <c r="BB101" s="48">
        <f t="shared" si="10"/>
        <v>3880.18</v>
      </c>
      <c r="BC101" s="53" t="str">
        <f t="shared" si="11"/>
        <v>INR  Three Thousand Eight Hundred &amp; Eighty  and Paise Eighteen Only</v>
      </c>
      <c r="IA101" s="20">
        <v>6.11</v>
      </c>
      <c r="IB101" s="20" t="s">
        <v>167</v>
      </c>
      <c r="ID101" s="20">
        <v>1</v>
      </c>
      <c r="IE101" s="21" t="s">
        <v>42</v>
      </c>
      <c r="IF101" s="21"/>
      <c r="IG101" s="21"/>
      <c r="IH101" s="21"/>
      <c r="II101" s="21"/>
    </row>
    <row r="102" spans="1:243" s="20" customFormat="1" ht="47.25">
      <c r="A102" s="54">
        <v>6.12</v>
      </c>
      <c r="B102" s="60" t="s">
        <v>171</v>
      </c>
      <c r="C102" s="31"/>
      <c r="D102" s="74"/>
      <c r="E102" s="74"/>
      <c r="F102" s="74"/>
      <c r="G102" s="74"/>
      <c r="H102" s="74"/>
      <c r="I102" s="74"/>
      <c r="J102" s="74"/>
      <c r="K102" s="74"/>
      <c r="L102" s="74"/>
      <c r="M102" s="74"/>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IA102" s="20">
        <v>6.12</v>
      </c>
      <c r="IB102" s="20" t="s">
        <v>171</v>
      </c>
      <c r="IE102" s="21"/>
      <c r="IF102" s="21"/>
      <c r="IG102" s="21"/>
      <c r="IH102" s="21"/>
      <c r="II102" s="21"/>
    </row>
    <row r="103" spans="1:243" s="20" customFormat="1" ht="42.75">
      <c r="A103" s="54">
        <v>6.13</v>
      </c>
      <c r="B103" s="60" t="s">
        <v>166</v>
      </c>
      <c r="C103" s="31"/>
      <c r="D103" s="61">
        <v>1</v>
      </c>
      <c r="E103" s="62" t="s">
        <v>42</v>
      </c>
      <c r="F103" s="63">
        <v>3117.45</v>
      </c>
      <c r="G103" s="41"/>
      <c r="H103" s="35"/>
      <c r="I103" s="36" t="s">
        <v>33</v>
      </c>
      <c r="J103" s="37">
        <f t="shared" si="8"/>
        <v>1</v>
      </c>
      <c r="K103" s="35" t="s">
        <v>34</v>
      </c>
      <c r="L103" s="35" t="s">
        <v>4</v>
      </c>
      <c r="M103" s="38"/>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 t="shared" si="9"/>
        <v>3117.45</v>
      </c>
      <c r="BB103" s="48">
        <f t="shared" si="10"/>
        <v>3117.45</v>
      </c>
      <c r="BC103" s="53" t="str">
        <f t="shared" si="11"/>
        <v>INR  Three Thousand One Hundred &amp; Seventeen  and Paise Forty Five Only</v>
      </c>
      <c r="IA103" s="20">
        <v>6.13</v>
      </c>
      <c r="IB103" s="20" t="s">
        <v>166</v>
      </c>
      <c r="ID103" s="20">
        <v>1</v>
      </c>
      <c r="IE103" s="21" t="s">
        <v>42</v>
      </c>
      <c r="IF103" s="21"/>
      <c r="IG103" s="21"/>
      <c r="IH103" s="21"/>
      <c r="II103" s="21"/>
    </row>
    <row r="104" spans="1:243" s="20" customFormat="1" ht="42.75">
      <c r="A104" s="54">
        <v>6.14</v>
      </c>
      <c r="B104" s="60" t="s">
        <v>167</v>
      </c>
      <c r="C104" s="31"/>
      <c r="D104" s="61">
        <v>1</v>
      </c>
      <c r="E104" s="62" t="s">
        <v>42</v>
      </c>
      <c r="F104" s="63">
        <v>2894.74</v>
      </c>
      <c r="G104" s="41"/>
      <c r="H104" s="35"/>
      <c r="I104" s="36" t="s">
        <v>33</v>
      </c>
      <c r="J104" s="37">
        <f t="shared" si="8"/>
        <v>1</v>
      </c>
      <c r="K104" s="35" t="s">
        <v>34</v>
      </c>
      <c r="L104" s="35" t="s">
        <v>4</v>
      </c>
      <c r="M104" s="38"/>
      <c r="N104" s="46"/>
      <c r="O104" s="46"/>
      <c r="P104" s="47"/>
      <c r="Q104" s="46"/>
      <c r="R104" s="46"/>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9">
        <f t="shared" si="9"/>
        <v>2894.74</v>
      </c>
      <c r="BB104" s="48">
        <f t="shared" si="10"/>
        <v>2894.74</v>
      </c>
      <c r="BC104" s="53" t="str">
        <f t="shared" si="11"/>
        <v>INR  Two Thousand Eight Hundred &amp; Ninety Four  and Paise Seventy Four Only</v>
      </c>
      <c r="IA104" s="20">
        <v>6.14</v>
      </c>
      <c r="IB104" s="20" t="s">
        <v>167</v>
      </c>
      <c r="ID104" s="20">
        <v>1</v>
      </c>
      <c r="IE104" s="21" t="s">
        <v>42</v>
      </c>
      <c r="IF104" s="21"/>
      <c r="IG104" s="21"/>
      <c r="IH104" s="21"/>
      <c r="II104" s="21"/>
    </row>
    <row r="105" spans="1:243" s="20" customFormat="1" ht="94.5">
      <c r="A105" s="54">
        <v>6.15</v>
      </c>
      <c r="B105" s="60" t="s">
        <v>172</v>
      </c>
      <c r="C105" s="31"/>
      <c r="D105" s="74"/>
      <c r="E105" s="74"/>
      <c r="F105" s="74"/>
      <c r="G105" s="74"/>
      <c r="H105" s="74"/>
      <c r="I105" s="74"/>
      <c r="J105" s="74"/>
      <c r="K105" s="74"/>
      <c r="L105" s="74"/>
      <c r="M105" s="74"/>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IA105" s="20">
        <v>6.15</v>
      </c>
      <c r="IB105" s="20" t="s">
        <v>172</v>
      </c>
      <c r="IE105" s="21"/>
      <c r="IF105" s="21"/>
      <c r="IG105" s="21"/>
      <c r="IH105" s="21"/>
      <c r="II105" s="21"/>
    </row>
    <row r="106" spans="1:243" s="20" customFormat="1" ht="28.5">
      <c r="A106" s="54">
        <v>6.16</v>
      </c>
      <c r="B106" s="60" t="s">
        <v>173</v>
      </c>
      <c r="C106" s="31"/>
      <c r="D106" s="61">
        <v>1</v>
      </c>
      <c r="E106" s="62" t="s">
        <v>43</v>
      </c>
      <c r="F106" s="63">
        <v>214.73</v>
      </c>
      <c r="G106" s="41"/>
      <c r="H106" s="35"/>
      <c r="I106" s="36" t="s">
        <v>33</v>
      </c>
      <c r="J106" s="37">
        <f t="shared" si="8"/>
        <v>1</v>
      </c>
      <c r="K106" s="35" t="s">
        <v>34</v>
      </c>
      <c r="L106" s="35" t="s">
        <v>4</v>
      </c>
      <c r="M106" s="38"/>
      <c r="N106" s="46"/>
      <c r="O106" s="46"/>
      <c r="P106" s="47"/>
      <c r="Q106" s="46"/>
      <c r="R106" s="46"/>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9">
        <f t="shared" si="9"/>
        <v>214.73</v>
      </c>
      <c r="BB106" s="48">
        <f t="shared" si="10"/>
        <v>214.73</v>
      </c>
      <c r="BC106" s="53" t="str">
        <f t="shared" si="11"/>
        <v>INR  Two Hundred &amp; Fourteen  and Paise Seventy Three Only</v>
      </c>
      <c r="IA106" s="20">
        <v>6.16</v>
      </c>
      <c r="IB106" s="20" t="s">
        <v>173</v>
      </c>
      <c r="ID106" s="20">
        <v>1</v>
      </c>
      <c r="IE106" s="21" t="s">
        <v>43</v>
      </c>
      <c r="IF106" s="21"/>
      <c r="IG106" s="21"/>
      <c r="IH106" s="21"/>
      <c r="II106" s="21"/>
    </row>
    <row r="107" spans="1:243" s="20" customFormat="1" ht="42.75">
      <c r="A107" s="54">
        <v>6.17</v>
      </c>
      <c r="B107" s="60" t="s">
        <v>174</v>
      </c>
      <c r="C107" s="31"/>
      <c r="D107" s="61">
        <v>1</v>
      </c>
      <c r="E107" s="62" t="s">
        <v>43</v>
      </c>
      <c r="F107" s="63">
        <v>367.25</v>
      </c>
      <c r="G107" s="41"/>
      <c r="H107" s="35"/>
      <c r="I107" s="36" t="s">
        <v>33</v>
      </c>
      <c r="J107" s="37">
        <f t="shared" si="8"/>
        <v>1</v>
      </c>
      <c r="K107" s="35" t="s">
        <v>34</v>
      </c>
      <c r="L107" s="35" t="s">
        <v>4</v>
      </c>
      <c r="M107" s="38"/>
      <c r="N107" s="46"/>
      <c r="O107" s="46"/>
      <c r="P107" s="47"/>
      <c r="Q107" s="46"/>
      <c r="R107" s="46"/>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9">
        <f t="shared" si="9"/>
        <v>367.25</v>
      </c>
      <c r="BB107" s="48">
        <f t="shared" si="10"/>
        <v>367.25</v>
      </c>
      <c r="BC107" s="53" t="str">
        <f t="shared" si="11"/>
        <v>INR  Three Hundred &amp; Sixty Seven  and Paise Twenty Five Only</v>
      </c>
      <c r="IA107" s="20">
        <v>6.17</v>
      </c>
      <c r="IB107" s="20" t="s">
        <v>174</v>
      </c>
      <c r="ID107" s="20">
        <v>1</v>
      </c>
      <c r="IE107" s="21" t="s">
        <v>43</v>
      </c>
      <c r="IF107" s="21"/>
      <c r="IG107" s="21"/>
      <c r="IH107" s="21"/>
      <c r="II107" s="21"/>
    </row>
    <row r="108" spans="1:243" s="20" customFormat="1" ht="141.75">
      <c r="A108" s="54">
        <v>6.18</v>
      </c>
      <c r="B108" s="60" t="s">
        <v>175</v>
      </c>
      <c r="C108" s="31"/>
      <c r="D108" s="61">
        <v>5</v>
      </c>
      <c r="E108" s="62" t="s">
        <v>46</v>
      </c>
      <c r="F108" s="63">
        <v>708.59</v>
      </c>
      <c r="G108" s="41"/>
      <c r="H108" s="35"/>
      <c r="I108" s="36" t="s">
        <v>33</v>
      </c>
      <c r="J108" s="37">
        <f t="shared" si="8"/>
        <v>1</v>
      </c>
      <c r="K108" s="35" t="s">
        <v>34</v>
      </c>
      <c r="L108" s="35" t="s">
        <v>4</v>
      </c>
      <c r="M108" s="38"/>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 t="shared" si="9"/>
        <v>3542.95</v>
      </c>
      <c r="BB108" s="48">
        <f t="shared" si="10"/>
        <v>3542.95</v>
      </c>
      <c r="BC108" s="53" t="str">
        <f t="shared" si="11"/>
        <v>INR  Three Thousand Five Hundred &amp; Forty Two  and Paise Ninety Five Only</v>
      </c>
      <c r="IA108" s="20">
        <v>6.18</v>
      </c>
      <c r="IB108" s="20" t="s">
        <v>175</v>
      </c>
      <c r="ID108" s="20">
        <v>5</v>
      </c>
      <c r="IE108" s="21" t="s">
        <v>46</v>
      </c>
      <c r="IF108" s="21"/>
      <c r="IG108" s="21"/>
      <c r="IH108" s="21"/>
      <c r="II108" s="21"/>
    </row>
    <row r="109" spans="1:243" s="20" customFormat="1" ht="63">
      <c r="A109" s="54">
        <v>6.19</v>
      </c>
      <c r="B109" s="60" t="s">
        <v>176</v>
      </c>
      <c r="C109" s="31"/>
      <c r="D109" s="61">
        <v>10</v>
      </c>
      <c r="E109" s="62" t="s">
        <v>42</v>
      </c>
      <c r="F109" s="63">
        <v>366.16</v>
      </c>
      <c r="G109" s="41"/>
      <c r="H109" s="35"/>
      <c r="I109" s="36" t="s">
        <v>33</v>
      </c>
      <c r="J109" s="37">
        <f t="shared" si="8"/>
        <v>1</v>
      </c>
      <c r="K109" s="35" t="s">
        <v>34</v>
      </c>
      <c r="L109" s="35" t="s">
        <v>4</v>
      </c>
      <c r="M109" s="38"/>
      <c r="N109" s="46"/>
      <c r="O109" s="46"/>
      <c r="P109" s="47"/>
      <c r="Q109" s="46"/>
      <c r="R109" s="46"/>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9">
        <f t="shared" si="9"/>
        <v>3661.6</v>
      </c>
      <c r="BB109" s="48">
        <f t="shared" si="10"/>
        <v>3661.6</v>
      </c>
      <c r="BC109" s="53" t="str">
        <f t="shared" si="11"/>
        <v>INR  Three Thousand Six Hundred &amp; Sixty One  and Paise Sixty Only</v>
      </c>
      <c r="IA109" s="20">
        <v>6.19</v>
      </c>
      <c r="IB109" s="20" t="s">
        <v>176</v>
      </c>
      <c r="ID109" s="20">
        <v>10</v>
      </c>
      <c r="IE109" s="21" t="s">
        <v>42</v>
      </c>
      <c r="IF109" s="21"/>
      <c r="IG109" s="21"/>
      <c r="IH109" s="21"/>
      <c r="II109" s="21"/>
    </row>
    <row r="110" spans="1:243" s="20" customFormat="1" ht="236.25">
      <c r="A110" s="54">
        <v>6.2</v>
      </c>
      <c r="B110" s="60" t="s">
        <v>68</v>
      </c>
      <c r="C110" s="31"/>
      <c r="D110" s="61">
        <v>10</v>
      </c>
      <c r="E110" s="62" t="s">
        <v>42</v>
      </c>
      <c r="F110" s="63">
        <v>932.44</v>
      </c>
      <c r="G110" s="41"/>
      <c r="H110" s="35"/>
      <c r="I110" s="36" t="s">
        <v>33</v>
      </c>
      <c r="J110" s="37">
        <f t="shared" si="8"/>
        <v>1</v>
      </c>
      <c r="K110" s="35" t="s">
        <v>34</v>
      </c>
      <c r="L110" s="35" t="s">
        <v>4</v>
      </c>
      <c r="M110" s="38"/>
      <c r="N110" s="46"/>
      <c r="O110" s="46"/>
      <c r="P110" s="47"/>
      <c r="Q110" s="46"/>
      <c r="R110" s="46"/>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9">
        <f t="shared" si="9"/>
        <v>9324.4</v>
      </c>
      <c r="BB110" s="48">
        <f t="shared" si="10"/>
        <v>9324.4</v>
      </c>
      <c r="BC110" s="53" t="str">
        <f t="shared" si="11"/>
        <v>INR  Nine Thousand Three Hundred &amp; Twenty Four  and Paise Forty Only</v>
      </c>
      <c r="IA110" s="20">
        <v>6.2</v>
      </c>
      <c r="IB110" s="20" t="s">
        <v>68</v>
      </c>
      <c r="ID110" s="20">
        <v>10</v>
      </c>
      <c r="IE110" s="21" t="s">
        <v>42</v>
      </c>
      <c r="IF110" s="21"/>
      <c r="IG110" s="21"/>
      <c r="IH110" s="21"/>
      <c r="II110" s="21"/>
    </row>
    <row r="111" spans="1:243" s="20" customFormat="1" ht="17.25" customHeight="1">
      <c r="A111" s="54">
        <v>7</v>
      </c>
      <c r="B111" s="60" t="s">
        <v>177</v>
      </c>
      <c r="C111" s="31"/>
      <c r="D111" s="74"/>
      <c r="E111" s="74"/>
      <c r="F111" s="74"/>
      <c r="G111" s="74"/>
      <c r="H111" s="74"/>
      <c r="I111" s="74"/>
      <c r="J111" s="74"/>
      <c r="K111" s="74"/>
      <c r="L111" s="74"/>
      <c r="M111" s="74"/>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IA111" s="20">
        <v>7</v>
      </c>
      <c r="IB111" s="20" t="s">
        <v>177</v>
      </c>
      <c r="IE111" s="21"/>
      <c r="IF111" s="21"/>
      <c r="IG111" s="21"/>
      <c r="IH111" s="21"/>
      <c r="II111" s="21"/>
    </row>
    <row r="112" spans="1:243" s="20" customFormat="1" ht="126">
      <c r="A112" s="54">
        <v>7.01</v>
      </c>
      <c r="B112" s="60" t="s">
        <v>619</v>
      </c>
      <c r="C112" s="31"/>
      <c r="D112" s="61">
        <v>1</v>
      </c>
      <c r="E112" s="62" t="s">
        <v>45</v>
      </c>
      <c r="F112" s="63">
        <v>93573.74</v>
      </c>
      <c r="G112" s="41"/>
      <c r="H112" s="35"/>
      <c r="I112" s="36" t="s">
        <v>33</v>
      </c>
      <c r="J112" s="37">
        <f t="shared" si="8"/>
        <v>1</v>
      </c>
      <c r="K112" s="35" t="s">
        <v>34</v>
      </c>
      <c r="L112" s="35" t="s">
        <v>4</v>
      </c>
      <c r="M112" s="38"/>
      <c r="N112" s="46"/>
      <c r="O112" s="46"/>
      <c r="P112" s="47"/>
      <c r="Q112" s="46"/>
      <c r="R112" s="46"/>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9">
        <f t="shared" si="9"/>
        <v>93573.74</v>
      </c>
      <c r="BB112" s="48">
        <f t="shared" si="10"/>
        <v>93573.74</v>
      </c>
      <c r="BC112" s="53" t="str">
        <f t="shared" si="11"/>
        <v>INR  Ninety Three Thousand Five Hundred &amp; Seventy Three  and Paise Seventy Four Only</v>
      </c>
      <c r="IA112" s="20">
        <v>7.01</v>
      </c>
      <c r="IB112" s="20" t="s">
        <v>619</v>
      </c>
      <c r="ID112" s="20">
        <v>1</v>
      </c>
      <c r="IE112" s="21" t="s">
        <v>45</v>
      </c>
      <c r="IF112" s="21"/>
      <c r="IG112" s="21"/>
      <c r="IH112" s="21"/>
      <c r="II112" s="21"/>
    </row>
    <row r="113" spans="1:243" s="20" customFormat="1" ht="173.25">
      <c r="A113" s="54">
        <v>7.02</v>
      </c>
      <c r="B113" s="60" t="s">
        <v>620</v>
      </c>
      <c r="C113" s="31"/>
      <c r="D113" s="74"/>
      <c r="E113" s="74"/>
      <c r="F113" s="74"/>
      <c r="G113" s="74"/>
      <c r="H113" s="74"/>
      <c r="I113" s="74"/>
      <c r="J113" s="74"/>
      <c r="K113" s="74"/>
      <c r="L113" s="74"/>
      <c r="M113" s="74"/>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IA113" s="20">
        <v>7.02</v>
      </c>
      <c r="IB113" s="20" t="s">
        <v>620</v>
      </c>
      <c r="IE113" s="21"/>
      <c r="IF113" s="21"/>
      <c r="IG113" s="21"/>
      <c r="IH113" s="21"/>
      <c r="II113" s="21"/>
    </row>
    <row r="114" spans="1:243" s="20" customFormat="1" ht="42.75">
      <c r="A114" s="54">
        <v>7.03</v>
      </c>
      <c r="B114" s="60" t="s">
        <v>178</v>
      </c>
      <c r="C114" s="31"/>
      <c r="D114" s="61">
        <v>1</v>
      </c>
      <c r="E114" s="62" t="s">
        <v>42</v>
      </c>
      <c r="F114" s="63">
        <v>3248.09</v>
      </c>
      <c r="G114" s="41"/>
      <c r="H114" s="35"/>
      <c r="I114" s="36" t="s">
        <v>33</v>
      </c>
      <c r="J114" s="37">
        <f t="shared" si="8"/>
        <v>1</v>
      </c>
      <c r="K114" s="35" t="s">
        <v>34</v>
      </c>
      <c r="L114" s="35" t="s">
        <v>4</v>
      </c>
      <c r="M114" s="38"/>
      <c r="N114" s="46"/>
      <c r="O114" s="46"/>
      <c r="P114" s="47"/>
      <c r="Q114" s="46"/>
      <c r="R114" s="46"/>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9">
        <f t="shared" si="9"/>
        <v>3248.09</v>
      </c>
      <c r="BB114" s="48">
        <f t="shared" si="10"/>
        <v>3248.09</v>
      </c>
      <c r="BC114" s="53" t="str">
        <f t="shared" si="11"/>
        <v>INR  Three Thousand Two Hundred &amp; Forty Eight  and Paise Nine Only</v>
      </c>
      <c r="IA114" s="20">
        <v>7.03</v>
      </c>
      <c r="IB114" s="20" t="s">
        <v>178</v>
      </c>
      <c r="ID114" s="20">
        <v>1</v>
      </c>
      <c r="IE114" s="21" t="s">
        <v>42</v>
      </c>
      <c r="IF114" s="21"/>
      <c r="IG114" s="21"/>
      <c r="IH114" s="21"/>
      <c r="II114" s="21"/>
    </row>
    <row r="115" spans="1:243" s="20" customFormat="1" ht="157.5">
      <c r="A115" s="54">
        <v>7.04</v>
      </c>
      <c r="B115" s="60" t="s">
        <v>621</v>
      </c>
      <c r="C115" s="31"/>
      <c r="D115" s="61">
        <v>1</v>
      </c>
      <c r="E115" s="62" t="s">
        <v>42</v>
      </c>
      <c r="F115" s="63">
        <v>2628.93</v>
      </c>
      <c r="G115" s="41"/>
      <c r="H115" s="35"/>
      <c r="I115" s="36" t="s">
        <v>33</v>
      </c>
      <c r="J115" s="37">
        <f t="shared" si="8"/>
        <v>1</v>
      </c>
      <c r="K115" s="35" t="s">
        <v>34</v>
      </c>
      <c r="L115" s="35" t="s">
        <v>4</v>
      </c>
      <c r="M115" s="38"/>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 t="shared" si="9"/>
        <v>2628.93</v>
      </c>
      <c r="BB115" s="48">
        <f t="shared" si="10"/>
        <v>2628.93</v>
      </c>
      <c r="BC115" s="53" t="str">
        <f t="shared" si="11"/>
        <v>INR  Two Thousand Six Hundred &amp; Twenty Eight  and Paise Ninety Three Only</v>
      </c>
      <c r="IA115" s="20">
        <v>7.04</v>
      </c>
      <c r="IB115" s="20" t="s">
        <v>621</v>
      </c>
      <c r="ID115" s="20">
        <v>1</v>
      </c>
      <c r="IE115" s="21" t="s">
        <v>42</v>
      </c>
      <c r="IF115" s="21"/>
      <c r="IG115" s="21"/>
      <c r="IH115" s="21"/>
      <c r="II115" s="21"/>
    </row>
    <row r="116" spans="1:243" s="20" customFormat="1" ht="47.25">
      <c r="A116" s="54">
        <v>7.05</v>
      </c>
      <c r="B116" s="60" t="s">
        <v>622</v>
      </c>
      <c r="C116" s="31"/>
      <c r="D116" s="61">
        <v>1</v>
      </c>
      <c r="E116" s="62" t="s">
        <v>42</v>
      </c>
      <c r="F116" s="63">
        <v>1663.39</v>
      </c>
      <c r="G116" s="41"/>
      <c r="H116" s="35"/>
      <c r="I116" s="36" t="s">
        <v>33</v>
      </c>
      <c r="J116" s="37">
        <f t="shared" si="8"/>
        <v>1</v>
      </c>
      <c r="K116" s="35" t="s">
        <v>34</v>
      </c>
      <c r="L116" s="35" t="s">
        <v>4</v>
      </c>
      <c r="M116" s="38"/>
      <c r="N116" s="46"/>
      <c r="O116" s="46"/>
      <c r="P116" s="47"/>
      <c r="Q116" s="46"/>
      <c r="R116" s="46"/>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9">
        <f t="shared" si="9"/>
        <v>1663.39</v>
      </c>
      <c r="BB116" s="48">
        <f t="shared" si="10"/>
        <v>1663.39</v>
      </c>
      <c r="BC116" s="53" t="str">
        <f t="shared" si="11"/>
        <v>INR  One Thousand Six Hundred &amp; Sixty Three  and Paise Thirty Nine Only</v>
      </c>
      <c r="IA116" s="20">
        <v>7.05</v>
      </c>
      <c r="IB116" s="20" t="s">
        <v>622</v>
      </c>
      <c r="ID116" s="20">
        <v>1</v>
      </c>
      <c r="IE116" s="21" t="s">
        <v>42</v>
      </c>
      <c r="IF116" s="21"/>
      <c r="IG116" s="21"/>
      <c r="IH116" s="21"/>
      <c r="II116" s="21"/>
    </row>
    <row r="117" spans="1:243" s="20" customFormat="1" ht="63">
      <c r="A117" s="54">
        <v>7.06</v>
      </c>
      <c r="B117" s="60" t="s">
        <v>179</v>
      </c>
      <c r="C117" s="31"/>
      <c r="D117" s="61">
        <v>1</v>
      </c>
      <c r="E117" s="62" t="s">
        <v>42</v>
      </c>
      <c r="F117" s="63">
        <v>1334.15</v>
      </c>
      <c r="G117" s="41"/>
      <c r="H117" s="35"/>
      <c r="I117" s="36" t="s">
        <v>33</v>
      </c>
      <c r="J117" s="37">
        <f t="shared" si="8"/>
        <v>1</v>
      </c>
      <c r="K117" s="35" t="s">
        <v>34</v>
      </c>
      <c r="L117" s="35" t="s">
        <v>4</v>
      </c>
      <c r="M117" s="38"/>
      <c r="N117" s="46"/>
      <c r="O117" s="46"/>
      <c r="P117" s="47"/>
      <c r="Q117" s="46"/>
      <c r="R117" s="46"/>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9">
        <f t="shared" si="9"/>
        <v>1334.15</v>
      </c>
      <c r="BB117" s="48">
        <f t="shared" si="10"/>
        <v>1334.15</v>
      </c>
      <c r="BC117" s="53" t="str">
        <f t="shared" si="11"/>
        <v>INR  One Thousand Three Hundred &amp; Thirty Four  and Paise Fifteen Only</v>
      </c>
      <c r="IA117" s="20">
        <v>7.06</v>
      </c>
      <c r="IB117" s="20" t="s">
        <v>179</v>
      </c>
      <c r="ID117" s="20">
        <v>1</v>
      </c>
      <c r="IE117" s="21" t="s">
        <v>42</v>
      </c>
      <c r="IF117" s="21"/>
      <c r="IG117" s="21"/>
      <c r="IH117" s="21"/>
      <c r="II117" s="21"/>
    </row>
    <row r="118" spans="1:243" s="20" customFormat="1" ht="110.25">
      <c r="A118" s="54">
        <v>7.07</v>
      </c>
      <c r="B118" s="60" t="s">
        <v>623</v>
      </c>
      <c r="C118" s="31"/>
      <c r="D118" s="74"/>
      <c r="E118" s="74"/>
      <c r="F118" s="74"/>
      <c r="G118" s="74"/>
      <c r="H118" s="74"/>
      <c r="I118" s="74"/>
      <c r="J118" s="74"/>
      <c r="K118" s="74"/>
      <c r="L118" s="74"/>
      <c r="M118" s="74"/>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IA118" s="20">
        <v>7.07</v>
      </c>
      <c r="IB118" s="20" t="s">
        <v>623</v>
      </c>
      <c r="IE118" s="21"/>
      <c r="IF118" s="21"/>
      <c r="IG118" s="21"/>
      <c r="IH118" s="21"/>
      <c r="II118" s="21"/>
    </row>
    <row r="119" spans="1:243" s="20" customFormat="1" ht="28.5" customHeight="1">
      <c r="A119" s="54">
        <v>7.08</v>
      </c>
      <c r="B119" s="60" t="s">
        <v>69</v>
      </c>
      <c r="C119" s="31"/>
      <c r="D119" s="61">
        <v>1</v>
      </c>
      <c r="E119" s="62" t="s">
        <v>42</v>
      </c>
      <c r="F119" s="63">
        <v>3909.16</v>
      </c>
      <c r="G119" s="41"/>
      <c r="H119" s="35"/>
      <c r="I119" s="36" t="s">
        <v>33</v>
      </c>
      <c r="J119" s="37">
        <f t="shared" si="8"/>
        <v>1</v>
      </c>
      <c r="K119" s="35" t="s">
        <v>34</v>
      </c>
      <c r="L119" s="35" t="s">
        <v>4</v>
      </c>
      <c r="M119" s="38"/>
      <c r="N119" s="46"/>
      <c r="O119" s="46"/>
      <c r="P119" s="47"/>
      <c r="Q119" s="46"/>
      <c r="R119" s="46"/>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9">
        <f t="shared" si="9"/>
        <v>3909.16</v>
      </c>
      <c r="BB119" s="48">
        <f t="shared" si="10"/>
        <v>3909.16</v>
      </c>
      <c r="BC119" s="53" t="str">
        <f t="shared" si="11"/>
        <v>INR  Three Thousand Nine Hundred &amp; Nine  and Paise Sixteen Only</v>
      </c>
      <c r="IA119" s="20">
        <v>7.08</v>
      </c>
      <c r="IB119" s="20" t="s">
        <v>69</v>
      </c>
      <c r="ID119" s="20">
        <v>1</v>
      </c>
      <c r="IE119" s="21" t="s">
        <v>42</v>
      </c>
      <c r="IF119" s="21"/>
      <c r="IG119" s="21"/>
      <c r="IH119" s="21"/>
      <c r="II119" s="21"/>
    </row>
    <row r="120" spans="1:243" s="20" customFormat="1" ht="110.25">
      <c r="A120" s="54">
        <v>7.09</v>
      </c>
      <c r="B120" s="60" t="s">
        <v>180</v>
      </c>
      <c r="C120" s="31"/>
      <c r="D120" s="61">
        <v>2</v>
      </c>
      <c r="E120" s="62" t="s">
        <v>42</v>
      </c>
      <c r="F120" s="63">
        <v>130.21</v>
      </c>
      <c r="G120" s="41"/>
      <c r="H120" s="35"/>
      <c r="I120" s="36" t="s">
        <v>33</v>
      </c>
      <c r="J120" s="37">
        <f t="shared" si="8"/>
        <v>1</v>
      </c>
      <c r="K120" s="35" t="s">
        <v>34</v>
      </c>
      <c r="L120" s="35" t="s">
        <v>4</v>
      </c>
      <c r="M120" s="38"/>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 t="shared" si="9"/>
        <v>260.42</v>
      </c>
      <c r="BB120" s="48">
        <f t="shared" si="10"/>
        <v>260.42</v>
      </c>
      <c r="BC120" s="53" t="str">
        <f t="shared" si="11"/>
        <v>INR  Two Hundred &amp; Sixty  and Paise Forty Two Only</v>
      </c>
      <c r="IA120" s="20">
        <v>7.09</v>
      </c>
      <c r="IB120" s="20" t="s">
        <v>180</v>
      </c>
      <c r="ID120" s="20">
        <v>2</v>
      </c>
      <c r="IE120" s="21" t="s">
        <v>42</v>
      </c>
      <c r="IF120" s="21"/>
      <c r="IG120" s="21"/>
      <c r="IH120" s="21"/>
      <c r="II120" s="21"/>
    </row>
    <row r="121" spans="1:243" s="20" customFormat="1" ht="141.75">
      <c r="A121" s="54">
        <v>7.1</v>
      </c>
      <c r="B121" s="60" t="s">
        <v>181</v>
      </c>
      <c r="C121" s="31"/>
      <c r="D121" s="74"/>
      <c r="E121" s="74"/>
      <c r="F121" s="74"/>
      <c r="G121" s="74"/>
      <c r="H121" s="74"/>
      <c r="I121" s="74"/>
      <c r="J121" s="74"/>
      <c r="K121" s="74"/>
      <c r="L121" s="74"/>
      <c r="M121" s="74"/>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IA121" s="20">
        <v>7.1</v>
      </c>
      <c r="IB121" s="20" t="s">
        <v>181</v>
      </c>
      <c r="IE121" s="21"/>
      <c r="IF121" s="21"/>
      <c r="IG121" s="21"/>
      <c r="IH121" s="21"/>
      <c r="II121" s="21"/>
    </row>
    <row r="122" spans="1:243" s="20" customFormat="1" ht="63">
      <c r="A122" s="54">
        <v>7.11</v>
      </c>
      <c r="B122" s="60" t="s">
        <v>182</v>
      </c>
      <c r="C122" s="31"/>
      <c r="D122" s="61">
        <v>5</v>
      </c>
      <c r="E122" s="62" t="s">
        <v>42</v>
      </c>
      <c r="F122" s="63">
        <v>1604.56</v>
      </c>
      <c r="G122" s="41"/>
      <c r="H122" s="35"/>
      <c r="I122" s="36" t="s">
        <v>33</v>
      </c>
      <c r="J122" s="37">
        <f aca="true" t="shared" si="12" ref="J122:J171">IF(I122="Less(-)",-1,1)</f>
        <v>1</v>
      </c>
      <c r="K122" s="35" t="s">
        <v>34</v>
      </c>
      <c r="L122" s="35" t="s">
        <v>4</v>
      </c>
      <c r="M122" s="38"/>
      <c r="N122" s="46"/>
      <c r="O122" s="46"/>
      <c r="P122" s="47"/>
      <c r="Q122" s="46"/>
      <c r="R122" s="46"/>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9">
        <f aca="true" t="shared" si="13" ref="BA122:BA171">total_amount_ba($B$2,$D$2,D122,F122,J122,K122,M122)</f>
        <v>8022.8</v>
      </c>
      <c r="BB122" s="48">
        <f aca="true" t="shared" si="14" ref="BB122:BB171">BA122+SUM(N122:AZ122)</f>
        <v>8022.8</v>
      </c>
      <c r="BC122" s="53" t="str">
        <f aca="true" t="shared" si="15" ref="BC122:BC171">SpellNumber(L122,BB122)</f>
        <v>INR  Eight Thousand  &amp;Twenty Two  and Paise Eighty Only</v>
      </c>
      <c r="IA122" s="20">
        <v>7.11</v>
      </c>
      <c r="IB122" s="20" t="s">
        <v>182</v>
      </c>
      <c r="ID122" s="20">
        <v>5</v>
      </c>
      <c r="IE122" s="21" t="s">
        <v>42</v>
      </c>
      <c r="IF122" s="21"/>
      <c r="IG122" s="21"/>
      <c r="IH122" s="21"/>
      <c r="II122" s="21"/>
    </row>
    <row r="123" spans="1:243" s="20" customFormat="1" ht="31.5" customHeight="1">
      <c r="A123" s="54">
        <v>7.12</v>
      </c>
      <c r="B123" s="60" t="s">
        <v>183</v>
      </c>
      <c r="C123" s="31"/>
      <c r="D123" s="61">
        <v>1</v>
      </c>
      <c r="E123" s="62" t="s">
        <v>42</v>
      </c>
      <c r="F123" s="63">
        <v>351.95</v>
      </c>
      <c r="G123" s="41"/>
      <c r="H123" s="35"/>
      <c r="I123" s="36" t="s">
        <v>33</v>
      </c>
      <c r="J123" s="37">
        <f t="shared" si="12"/>
        <v>1</v>
      </c>
      <c r="K123" s="35" t="s">
        <v>34</v>
      </c>
      <c r="L123" s="35" t="s">
        <v>4</v>
      </c>
      <c r="M123" s="38"/>
      <c r="N123" s="46"/>
      <c r="O123" s="46"/>
      <c r="P123" s="47"/>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9">
        <f t="shared" si="13"/>
        <v>351.95</v>
      </c>
      <c r="BB123" s="48">
        <f t="shared" si="14"/>
        <v>351.95</v>
      </c>
      <c r="BC123" s="53" t="str">
        <f t="shared" si="15"/>
        <v>INR  Three Hundred &amp; Fifty One  and Paise Ninety Five Only</v>
      </c>
      <c r="IA123" s="20">
        <v>7.12</v>
      </c>
      <c r="IB123" s="20" t="s">
        <v>183</v>
      </c>
      <c r="ID123" s="20">
        <v>1</v>
      </c>
      <c r="IE123" s="21" t="s">
        <v>42</v>
      </c>
      <c r="IF123" s="21"/>
      <c r="IG123" s="21"/>
      <c r="IH123" s="21"/>
      <c r="II123" s="21"/>
    </row>
    <row r="124" spans="1:243" s="20" customFormat="1" ht="78.75">
      <c r="A124" s="54">
        <v>7.13</v>
      </c>
      <c r="B124" s="60" t="s">
        <v>624</v>
      </c>
      <c r="C124" s="31"/>
      <c r="D124" s="61">
        <v>1</v>
      </c>
      <c r="E124" s="62" t="s">
        <v>42</v>
      </c>
      <c r="F124" s="63">
        <v>152.52</v>
      </c>
      <c r="G124" s="41"/>
      <c r="H124" s="35"/>
      <c r="I124" s="36" t="s">
        <v>33</v>
      </c>
      <c r="J124" s="37">
        <f t="shared" si="12"/>
        <v>1</v>
      </c>
      <c r="K124" s="35" t="s">
        <v>34</v>
      </c>
      <c r="L124" s="35" t="s">
        <v>4</v>
      </c>
      <c r="M124" s="38"/>
      <c r="N124" s="46"/>
      <c r="O124" s="46"/>
      <c r="P124" s="47"/>
      <c r="Q124" s="46"/>
      <c r="R124" s="46"/>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9">
        <f t="shared" si="13"/>
        <v>152.52</v>
      </c>
      <c r="BB124" s="48">
        <f t="shared" si="14"/>
        <v>152.52</v>
      </c>
      <c r="BC124" s="53" t="str">
        <f t="shared" si="15"/>
        <v>INR  One Hundred &amp; Fifty Two  and Paise Fifty Two Only</v>
      </c>
      <c r="IA124" s="20">
        <v>7.13</v>
      </c>
      <c r="IB124" s="20" t="s">
        <v>624</v>
      </c>
      <c r="ID124" s="20">
        <v>1</v>
      </c>
      <c r="IE124" s="21" t="s">
        <v>42</v>
      </c>
      <c r="IF124" s="21"/>
      <c r="IG124" s="21"/>
      <c r="IH124" s="21"/>
      <c r="II124" s="21"/>
    </row>
    <row r="125" spans="1:243" s="20" customFormat="1" ht="30.75" customHeight="1">
      <c r="A125" s="54">
        <v>7.14</v>
      </c>
      <c r="B125" s="60" t="s">
        <v>184</v>
      </c>
      <c r="C125" s="31"/>
      <c r="D125" s="61">
        <v>5</v>
      </c>
      <c r="E125" s="62" t="s">
        <v>42</v>
      </c>
      <c r="F125" s="63">
        <v>82.11</v>
      </c>
      <c r="G125" s="41"/>
      <c r="H125" s="35"/>
      <c r="I125" s="36" t="s">
        <v>33</v>
      </c>
      <c r="J125" s="37">
        <f t="shared" si="12"/>
        <v>1</v>
      </c>
      <c r="K125" s="35" t="s">
        <v>34</v>
      </c>
      <c r="L125" s="35" t="s">
        <v>4</v>
      </c>
      <c r="M125" s="38"/>
      <c r="N125" s="46"/>
      <c r="O125" s="46"/>
      <c r="P125" s="47"/>
      <c r="Q125" s="46"/>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9">
        <f t="shared" si="13"/>
        <v>410.55</v>
      </c>
      <c r="BB125" s="48">
        <f t="shared" si="14"/>
        <v>410.55</v>
      </c>
      <c r="BC125" s="53" t="str">
        <f t="shared" si="15"/>
        <v>INR  Four Hundred &amp; Ten  and Paise Fifty Five Only</v>
      </c>
      <c r="IA125" s="20">
        <v>7.14</v>
      </c>
      <c r="IB125" s="20" t="s">
        <v>184</v>
      </c>
      <c r="ID125" s="20">
        <v>5</v>
      </c>
      <c r="IE125" s="21" t="s">
        <v>42</v>
      </c>
      <c r="IF125" s="21"/>
      <c r="IG125" s="21"/>
      <c r="IH125" s="21"/>
      <c r="II125" s="21"/>
    </row>
    <row r="126" spans="1:243" s="20" customFormat="1" ht="62.25" customHeight="1">
      <c r="A126" s="54">
        <v>7.15</v>
      </c>
      <c r="B126" s="60" t="s">
        <v>625</v>
      </c>
      <c r="C126" s="31"/>
      <c r="D126" s="74"/>
      <c r="E126" s="74"/>
      <c r="F126" s="74"/>
      <c r="G126" s="74"/>
      <c r="H126" s="74"/>
      <c r="I126" s="74"/>
      <c r="J126" s="74"/>
      <c r="K126" s="74"/>
      <c r="L126" s="74"/>
      <c r="M126" s="74"/>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IA126" s="20">
        <v>7.15</v>
      </c>
      <c r="IB126" s="20" t="s">
        <v>625</v>
      </c>
      <c r="IE126" s="21"/>
      <c r="IF126" s="21"/>
      <c r="IG126" s="21"/>
      <c r="IH126" s="21"/>
      <c r="II126" s="21"/>
    </row>
    <row r="127" spans="1:243" s="20" customFormat="1" ht="28.5">
      <c r="A127" s="54">
        <v>7.16</v>
      </c>
      <c r="B127" s="60" t="s">
        <v>185</v>
      </c>
      <c r="C127" s="31"/>
      <c r="D127" s="61">
        <v>1</v>
      </c>
      <c r="E127" s="62" t="s">
        <v>43</v>
      </c>
      <c r="F127" s="63">
        <v>167.95</v>
      </c>
      <c r="G127" s="41"/>
      <c r="H127" s="35"/>
      <c r="I127" s="36" t="s">
        <v>33</v>
      </c>
      <c r="J127" s="37">
        <f t="shared" si="12"/>
        <v>1</v>
      </c>
      <c r="K127" s="35" t="s">
        <v>34</v>
      </c>
      <c r="L127" s="35" t="s">
        <v>4</v>
      </c>
      <c r="M127" s="38"/>
      <c r="N127" s="46"/>
      <c r="O127" s="46"/>
      <c r="P127" s="47"/>
      <c r="Q127" s="46"/>
      <c r="R127" s="46"/>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9">
        <f t="shared" si="13"/>
        <v>167.95</v>
      </c>
      <c r="BB127" s="48">
        <f t="shared" si="14"/>
        <v>167.95</v>
      </c>
      <c r="BC127" s="53" t="str">
        <f t="shared" si="15"/>
        <v>INR  One Hundred &amp; Sixty Seven  and Paise Ninety Five Only</v>
      </c>
      <c r="IA127" s="20">
        <v>7.16</v>
      </c>
      <c r="IB127" s="20" t="s">
        <v>185</v>
      </c>
      <c r="ID127" s="20">
        <v>1</v>
      </c>
      <c r="IE127" s="21" t="s">
        <v>43</v>
      </c>
      <c r="IF127" s="21"/>
      <c r="IG127" s="21"/>
      <c r="IH127" s="21"/>
      <c r="II127" s="21"/>
    </row>
    <row r="128" spans="1:243" s="20" customFormat="1" ht="28.5">
      <c r="A128" s="54">
        <v>7.17</v>
      </c>
      <c r="B128" s="60" t="s">
        <v>186</v>
      </c>
      <c r="C128" s="31"/>
      <c r="D128" s="61">
        <v>1</v>
      </c>
      <c r="E128" s="62" t="s">
        <v>43</v>
      </c>
      <c r="F128" s="63">
        <v>209.73</v>
      </c>
      <c r="G128" s="41"/>
      <c r="H128" s="35"/>
      <c r="I128" s="36" t="s">
        <v>33</v>
      </c>
      <c r="J128" s="37">
        <f t="shared" si="12"/>
        <v>1</v>
      </c>
      <c r="K128" s="35" t="s">
        <v>34</v>
      </c>
      <c r="L128" s="35" t="s">
        <v>4</v>
      </c>
      <c r="M128" s="38"/>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 t="shared" si="13"/>
        <v>209.73</v>
      </c>
      <c r="BB128" s="48">
        <f t="shared" si="14"/>
        <v>209.73</v>
      </c>
      <c r="BC128" s="53" t="str">
        <f t="shared" si="15"/>
        <v>INR  Two Hundred &amp; Nine  and Paise Seventy Three Only</v>
      </c>
      <c r="IA128" s="20">
        <v>7.17</v>
      </c>
      <c r="IB128" s="20" t="s">
        <v>186</v>
      </c>
      <c r="ID128" s="20">
        <v>1</v>
      </c>
      <c r="IE128" s="21" t="s">
        <v>43</v>
      </c>
      <c r="IF128" s="21"/>
      <c r="IG128" s="21"/>
      <c r="IH128" s="21"/>
      <c r="II128" s="21"/>
    </row>
    <row r="129" spans="1:243" s="20" customFormat="1" ht="110.25">
      <c r="A129" s="54">
        <v>7.18</v>
      </c>
      <c r="B129" s="60" t="s">
        <v>626</v>
      </c>
      <c r="C129" s="31"/>
      <c r="D129" s="61">
        <v>1</v>
      </c>
      <c r="E129" s="62" t="s">
        <v>43</v>
      </c>
      <c r="F129" s="63">
        <v>329.02</v>
      </c>
      <c r="G129" s="41"/>
      <c r="H129" s="35"/>
      <c r="I129" s="36" t="s">
        <v>33</v>
      </c>
      <c r="J129" s="37">
        <f t="shared" si="12"/>
        <v>1</v>
      </c>
      <c r="K129" s="35" t="s">
        <v>34</v>
      </c>
      <c r="L129" s="35" t="s">
        <v>4</v>
      </c>
      <c r="M129" s="38"/>
      <c r="N129" s="46"/>
      <c r="O129" s="46"/>
      <c r="P129" s="47"/>
      <c r="Q129" s="46"/>
      <c r="R129" s="46"/>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9">
        <f t="shared" si="13"/>
        <v>329.02</v>
      </c>
      <c r="BB129" s="48">
        <f t="shared" si="14"/>
        <v>329.02</v>
      </c>
      <c r="BC129" s="53" t="str">
        <f t="shared" si="15"/>
        <v>INR  Three Hundred &amp; Twenty Nine  and Paise Two Only</v>
      </c>
      <c r="IA129" s="20">
        <v>7.18</v>
      </c>
      <c r="IB129" s="20" t="s">
        <v>626</v>
      </c>
      <c r="ID129" s="20">
        <v>1</v>
      </c>
      <c r="IE129" s="21" t="s">
        <v>43</v>
      </c>
      <c r="IF129" s="21"/>
      <c r="IG129" s="21"/>
      <c r="IH129" s="21"/>
      <c r="II129" s="21"/>
    </row>
    <row r="130" spans="1:243" s="20" customFormat="1" ht="110.25">
      <c r="A130" s="54">
        <v>7.19</v>
      </c>
      <c r="B130" s="60" t="s">
        <v>627</v>
      </c>
      <c r="C130" s="31"/>
      <c r="D130" s="61">
        <v>10</v>
      </c>
      <c r="E130" s="62" t="s">
        <v>56</v>
      </c>
      <c r="F130" s="63">
        <v>158.7</v>
      </c>
      <c r="G130" s="41"/>
      <c r="H130" s="35"/>
      <c r="I130" s="36" t="s">
        <v>33</v>
      </c>
      <c r="J130" s="37">
        <f t="shared" si="12"/>
        <v>1</v>
      </c>
      <c r="K130" s="35" t="s">
        <v>34</v>
      </c>
      <c r="L130" s="35" t="s">
        <v>4</v>
      </c>
      <c r="M130" s="38"/>
      <c r="N130" s="46"/>
      <c r="O130" s="46"/>
      <c r="P130" s="47"/>
      <c r="Q130" s="46"/>
      <c r="R130" s="46"/>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9">
        <f t="shared" si="13"/>
        <v>1587</v>
      </c>
      <c r="BB130" s="48">
        <f t="shared" si="14"/>
        <v>1587</v>
      </c>
      <c r="BC130" s="53" t="str">
        <f t="shared" si="15"/>
        <v>INR  One Thousand Five Hundred &amp; Eighty Seven  Only</v>
      </c>
      <c r="IA130" s="20">
        <v>7.19</v>
      </c>
      <c r="IB130" s="20" t="s">
        <v>627</v>
      </c>
      <c r="ID130" s="20">
        <v>10</v>
      </c>
      <c r="IE130" s="21" t="s">
        <v>56</v>
      </c>
      <c r="IF130" s="21"/>
      <c r="IG130" s="21"/>
      <c r="IH130" s="21"/>
      <c r="II130" s="21"/>
    </row>
    <row r="131" spans="1:243" s="20" customFormat="1" ht="42.75">
      <c r="A131" s="54">
        <v>7.2</v>
      </c>
      <c r="B131" s="60" t="s">
        <v>70</v>
      </c>
      <c r="C131" s="31"/>
      <c r="D131" s="61">
        <v>10</v>
      </c>
      <c r="E131" s="62" t="s">
        <v>56</v>
      </c>
      <c r="F131" s="63">
        <v>173.35</v>
      </c>
      <c r="G131" s="41"/>
      <c r="H131" s="35"/>
      <c r="I131" s="36" t="s">
        <v>33</v>
      </c>
      <c r="J131" s="37">
        <f t="shared" si="12"/>
        <v>1</v>
      </c>
      <c r="K131" s="35" t="s">
        <v>34</v>
      </c>
      <c r="L131" s="35" t="s">
        <v>4</v>
      </c>
      <c r="M131" s="38"/>
      <c r="N131" s="46"/>
      <c r="O131" s="46"/>
      <c r="P131" s="47"/>
      <c r="Q131" s="46"/>
      <c r="R131" s="46"/>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9">
        <f t="shared" si="13"/>
        <v>1733.5</v>
      </c>
      <c r="BB131" s="48">
        <f t="shared" si="14"/>
        <v>1733.5</v>
      </c>
      <c r="BC131" s="53" t="str">
        <f t="shared" si="15"/>
        <v>INR  One Thousand Seven Hundred &amp; Thirty Three  and Paise Fifty Only</v>
      </c>
      <c r="IA131" s="20">
        <v>7.2</v>
      </c>
      <c r="IB131" s="20" t="s">
        <v>70</v>
      </c>
      <c r="ID131" s="20">
        <v>10</v>
      </c>
      <c r="IE131" s="21" t="s">
        <v>56</v>
      </c>
      <c r="IF131" s="21"/>
      <c r="IG131" s="21"/>
      <c r="IH131" s="21"/>
      <c r="II131" s="21"/>
    </row>
    <row r="132" spans="1:243" s="20" customFormat="1" ht="110.25">
      <c r="A132" s="54">
        <v>7.21</v>
      </c>
      <c r="B132" s="60" t="s">
        <v>187</v>
      </c>
      <c r="C132" s="31"/>
      <c r="D132" s="61">
        <v>2</v>
      </c>
      <c r="E132" s="62" t="s">
        <v>42</v>
      </c>
      <c r="F132" s="63">
        <v>1301.8</v>
      </c>
      <c r="G132" s="41"/>
      <c r="H132" s="35"/>
      <c r="I132" s="36" t="s">
        <v>33</v>
      </c>
      <c r="J132" s="37">
        <f t="shared" si="12"/>
        <v>1</v>
      </c>
      <c r="K132" s="35" t="s">
        <v>34</v>
      </c>
      <c r="L132" s="35" t="s">
        <v>4</v>
      </c>
      <c r="M132" s="38"/>
      <c r="N132" s="46"/>
      <c r="O132" s="46"/>
      <c r="P132" s="47"/>
      <c r="Q132" s="46"/>
      <c r="R132" s="46"/>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9">
        <f t="shared" si="13"/>
        <v>2603.6</v>
      </c>
      <c r="BB132" s="48">
        <f t="shared" si="14"/>
        <v>2603.6</v>
      </c>
      <c r="BC132" s="53" t="str">
        <f t="shared" si="15"/>
        <v>INR  Two Thousand Six Hundred &amp; Three  and Paise Sixty Only</v>
      </c>
      <c r="IA132" s="20">
        <v>7.21</v>
      </c>
      <c r="IB132" s="20" t="s">
        <v>187</v>
      </c>
      <c r="ID132" s="20">
        <v>2</v>
      </c>
      <c r="IE132" s="21" t="s">
        <v>42</v>
      </c>
      <c r="IF132" s="21"/>
      <c r="IG132" s="21"/>
      <c r="IH132" s="21"/>
      <c r="II132" s="21"/>
    </row>
    <row r="133" spans="1:243" s="20" customFormat="1" ht="126">
      <c r="A133" s="54">
        <v>7.22</v>
      </c>
      <c r="B133" s="60" t="s">
        <v>57</v>
      </c>
      <c r="C133" s="31"/>
      <c r="D133" s="61">
        <v>10</v>
      </c>
      <c r="E133" s="62" t="s">
        <v>46</v>
      </c>
      <c r="F133" s="63">
        <v>170.41</v>
      </c>
      <c r="G133" s="41"/>
      <c r="H133" s="35"/>
      <c r="I133" s="36" t="s">
        <v>33</v>
      </c>
      <c r="J133" s="37">
        <f t="shared" si="12"/>
        <v>1</v>
      </c>
      <c r="K133" s="35" t="s">
        <v>34</v>
      </c>
      <c r="L133" s="35" t="s">
        <v>4</v>
      </c>
      <c r="M133" s="38"/>
      <c r="N133" s="46"/>
      <c r="O133" s="46"/>
      <c r="P133" s="47"/>
      <c r="Q133" s="46"/>
      <c r="R133" s="46"/>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9">
        <f t="shared" si="13"/>
        <v>1704.1</v>
      </c>
      <c r="BB133" s="48">
        <f t="shared" si="14"/>
        <v>1704.1</v>
      </c>
      <c r="BC133" s="53" t="str">
        <f t="shared" si="15"/>
        <v>INR  One Thousand Seven Hundred &amp; Four  and Paise Ten Only</v>
      </c>
      <c r="IA133" s="20">
        <v>7.22</v>
      </c>
      <c r="IB133" s="20" t="s">
        <v>57</v>
      </c>
      <c r="ID133" s="20">
        <v>10</v>
      </c>
      <c r="IE133" s="21" t="s">
        <v>46</v>
      </c>
      <c r="IF133" s="21"/>
      <c r="IG133" s="21"/>
      <c r="IH133" s="21"/>
      <c r="II133" s="21"/>
    </row>
    <row r="134" spans="1:243" s="20" customFormat="1" ht="47.25">
      <c r="A134" s="54">
        <v>7.23</v>
      </c>
      <c r="B134" s="60" t="s">
        <v>188</v>
      </c>
      <c r="C134" s="31"/>
      <c r="D134" s="74"/>
      <c r="E134" s="74"/>
      <c r="F134" s="74"/>
      <c r="G134" s="74"/>
      <c r="H134" s="74"/>
      <c r="I134" s="74"/>
      <c r="J134" s="74"/>
      <c r="K134" s="74"/>
      <c r="L134" s="74"/>
      <c r="M134" s="74"/>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IA134" s="20">
        <v>7.23</v>
      </c>
      <c r="IB134" s="20" t="s">
        <v>188</v>
      </c>
      <c r="IE134" s="21"/>
      <c r="IF134" s="21"/>
      <c r="IG134" s="21"/>
      <c r="IH134" s="21"/>
      <c r="II134" s="21"/>
    </row>
    <row r="135" spans="1:243" s="20" customFormat="1" ht="30" customHeight="1">
      <c r="A135" s="54">
        <v>7.24</v>
      </c>
      <c r="B135" s="60" t="s">
        <v>189</v>
      </c>
      <c r="C135" s="31"/>
      <c r="D135" s="61">
        <v>1</v>
      </c>
      <c r="E135" s="62" t="s">
        <v>46</v>
      </c>
      <c r="F135" s="63">
        <v>42.09</v>
      </c>
      <c r="G135" s="41"/>
      <c r="H135" s="35"/>
      <c r="I135" s="36" t="s">
        <v>33</v>
      </c>
      <c r="J135" s="37">
        <f t="shared" si="12"/>
        <v>1</v>
      </c>
      <c r="K135" s="35" t="s">
        <v>34</v>
      </c>
      <c r="L135" s="35" t="s">
        <v>4</v>
      </c>
      <c r="M135" s="38"/>
      <c r="N135" s="46"/>
      <c r="O135" s="46"/>
      <c r="P135" s="47"/>
      <c r="Q135" s="46"/>
      <c r="R135" s="46"/>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9">
        <f t="shared" si="13"/>
        <v>42.09</v>
      </c>
      <c r="BB135" s="48">
        <f t="shared" si="14"/>
        <v>42.09</v>
      </c>
      <c r="BC135" s="53" t="str">
        <f t="shared" si="15"/>
        <v>INR  Forty Two and Paise Nine Only</v>
      </c>
      <c r="IA135" s="20">
        <v>7.24</v>
      </c>
      <c r="IB135" s="20" t="s">
        <v>189</v>
      </c>
      <c r="ID135" s="20">
        <v>1</v>
      </c>
      <c r="IE135" s="21" t="s">
        <v>46</v>
      </c>
      <c r="IF135" s="21"/>
      <c r="IG135" s="21"/>
      <c r="IH135" s="21"/>
      <c r="II135" s="21"/>
    </row>
    <row r="136" spans="1:243" s="20" customFormat="1" ht="28.5">
      <c r="A136" s="54">
        <v>7.25</v>
      </c>
      <c r="B136" s="60" t="s">
        <v>190</v>
      </c>
      <c r="C136" s="31"/>
      <c r="D136" s="61">
        <v>1</v>
      </c>
      <c r="E136" s="62" t="s">
        <v>46</v>
      </c>
      <c r="F136" s="63">
        <v>34.24</v>
      </c>
      <c r="G136" s="41"/>
      <c r="H136" s="35"/>
      <c r="I136" s="36" t="s">
        <v>33</v>
      </c>
      <c r="J136" s="37">
        <f t="shared" si="12"/>
        <v>1</v>
      </c>
      <c r="K136" s="35" t="s">
        <v>34</v>
      </c>
      <c r="L136" s="35" t="s">
        <v>4</v>
      </c>
      <c r="M136" s="38"/>
      <c r="N136" s="46"/>
      <c r="O136" s="46"/>
      <c r="P136" s="47"/>
      <c r="Q136" s="46"/>
      <c r="R136" s="46"/>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9">
        <f t="shared" si="13"/>
        <v>34.24</v>
      </c>
      <c r="BB136" s="48">
        <f t="shared" si="14"/>
        <v>34.24</v>
      </c>
      <c r="BC136" s="53" t="str">
        <f t="shared" si="15"/>
        <v>INR  Thirty Four and Paise Twenty Four Only</v>
      </c>
      <c r="IA136" s="20">
        <v>7.25</v>
      </c>
      <c r="IB136" s="20" t="s">
        <v>190</v>
      </c>
      <c r="ID136" s="20">
        <v>1</v>
      </c>
      <c r="IE136" s="21" t="s">
        <v>46</v>
      </c>
      <c r="IF136" s="21"/>
      <c r="IG136" s="21"/>
      <c r="IH136" s="21"/>
      <c r="II136" s="21"/>
    </row>
    <row r="137" spans="1:243" s="20" customFormat="1" ht="63">
      <c r="A137" s="54">
        <v>7.26</v>
      </c>
      <c r="B137" s="60" t="s">
        <v>628</v>
      </c>
      <c r="C137" s="31"/>
      <c r="D137" s="61">
        <v>1</v>
      </c>
      <c r="E137" s="62" t="s">
        <v>46</v>
      </c>
      <c r="F137" s="63">
        <v>244.15</v>
      </c>
      <c r="G137" s="41"/>
      <c r="H137" s="35"/>
      <c r="I137" s="36" t="s">
        <v>33</v>
      </c>
      <c r="J137" s="37">
        <f t="shared" si="12"/>
        <v>1</v>
      </c>
      <c r="K137" s="35" t="s">
        <v>34</v>
      </c>
      <c r="L137" s="35" t="s">
        <v>4</v>
      </c>
      <c r="M137" s="38"/>
      <c r="N137" s="46"/>
      <c r="O137" s="46"/>
      <c r="P137" s="47"/>
      <c r="Q137" s="46"/>
      <c r="R137" s="46"/>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9">
        <f t="shared" si="13"/>
        <v>244.15</v>
      </c>
      <c r="BB137" s="48">
        <f t="shared" si="14"/>
        <v>244.15</v>
      </c>
      <c r="BC137" s="53" t="str">
        <f t="shared" si="15"/>
        <v>INR  Two Hundred &amp; Forty Four  and Paise Fifteen Only</v>
      </c>
      <c r="IA137" s="20">
        <v>7.26</v>
      </c>
      <c r="IB137" s="20" t="s">
        <v>628</v>
      </c>
      <c r="ID137" s="20">
        <v>1</v>
      </c>
      <c r="IE137" s="21" t="s">
        <v>46</v>
      </c>
      <c r="IF137" s="21"/>
      <c r="IG137" s="21"/>
      <c r="IH137" s="21"/>
      <c r="II137" s="21"/>
    </row>
    <row r="138" spans="1:243" s="20" customFormat="1" ht="28.5">
      <c r="A138" s="54">
        <v>7.27</v>
      </c>
      <c r="B138" s="60" t="s">
        <v>192</v>
      </c>
      <c r="C138" s="31"/>
      <c r="D138" s="61">
        <v>1</v>
      </c>
      <c r="E138" s="62" t="s">
        <v>46</v>
      </c>
      <c r="F138" s="63">
        <v>220.69</v>
      </c>
      <c r="G138" s="41"/>
      <c r="H138" s="35"/>
      <c r="I138" s="36" t="s">
        <v>33</v>
      </c>
      <c r="J138" s="37">
        <f t="shared" si="12"/>
        <v>1</v>
      </c>
      <c r="K138" s="35" t="s">
        <v>34</v>
      </c>
      <c r="L138" s="35" t="s">
        <v>4</v>
      </c>
      <c r="M138" s="38"/>
      <c r="N138" s="46"/>
      <c r="O138" s="46"/>
      <c r="P138" s="47"/>
      <c r="Q138" s="46"/>
      <c r="R138" s="46"/>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9">
        <f t="shared" si="13"/>
        <v>220.69</v>
      </c>
      <c r="BB138" s="48">
        <f t="shared" si="14"/>
        <v>220.69</v>
      </c>
      <c r="BC138" s="53" t="str">
        <f t="shared" si="15"/>
        <v>INR  Two Hundred &amp; Twenty  and Paise Sixty Nine Only</v>
      </c>
      <c r="IA138" s="20">
        <v>7.27</v>
      </c>
      <c r="IB138" s="20" t="s">
        <v>192</v>
      </c>
      <c r="ID138" s="20">
        <v>1</v>
      </c>
      <c r="IE138" s="21" t="s">
        <v>46</v>
      </c>
      <c r="IF138" s="21"/>
      <c r="IG138" s="21"/>
      <c r="IH138" s="21"/>
      <c r="II138" s="21"/>
    </row>
    <row r="139" spans="1:243" s="20" customFormat="1" ht="78.75">
      <c r="A139" s="54">
        <v>7.28</v>
      </c>
      <c r="B139" s="60" t="s">
        <v>629</v>
      </c>
      <c r="C139" s="31"/>
      <c r="D139" s="61">
        <v>1</v>
      </c>
      <c r="E139" s="62" t="s">
        <v>43</v>
      </c>
      <c r="F139" s="63">
        <v>248.09</v>
      </c>
      <c r="G139" s="41"/>
      <c r="H139" s="35"/>
      <c r="I139" s="36" t="s">
        <v>33</v>
      </c>
      <c r="J139" s="37">
        <f t="shared" si="12"/>
        <v>1</v>
      </c>
      <c r="K139" s="35" t="s">
        <v>34</v>
      </c>
      <c r="L139" s="35" t="s">
        <v>4</v>
      </c>
      <c r="M139" s="38"/>
      <c r="N139" s="46"/>
      <c r="O139" s="46"/>
      <c r="P139" s="47"/>
      <c r="Q139" s="46"/>
      <c r="R139" s="46"/>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9">
        <f t="shared" si="13"/>
        <v>248.09</v>
      </c>
      <c r="BB139" s="48">
        <f t="shared" si="14"/>
        <v>248.09</v>
      </c>
      <c r="BC139" s="53" t="str">
        <f t="shared" si="15"/>
        <v>INR  Two Hundred &amp; Forty Eight  and Paise Nine Only</v>
      </c>
      <c r="IA139" s="20">
        <v>7.28</v>
      </c>
      <c r="IB139" s="20" t="s">
        <v>629</v>
      </c>
      <c r="ID139" s="20">
        <v>1</v>
      </c>
      <c r="IE139" s="21" t="s">
        <v>43</v>
      </c>
      <c r="IF139" s="21"/>
      <c r="IG139" s="21"/>
      <c r="IH139" s="21"/>
      <c r="II139" s="21"/>
    </row>
    <row r="140" spans="1:243" s="20" customFormat="1" ht="63">
      <c r="A140" s="54">
        <v>7.29</v>
      </c>
      <c r="B140" s="60" t="s">
        <v>630</v>
      </c>
      <c r="C140" s="31"/>
      <c r="D140" s="61">
        <v>1</v>
      </c>
      <c r="E140" s="62" t="s">
        <v>46</v>
      </c>
      <c r="F140" s="63">
        <v>158.31</v>
      </c>
      <c r="G140" s="41"/>
      <c r="H140" s="35"/>
      <c r="I140" s="36" t="s">
        <v>33</v>
      </c>
      <c r="J140" s="37">
        <f t="shared" si="12"/>
        <v>1</v>
      </c>
      <c r="K140" s="35" t="s">
        <v>34</v>
      </c>
      <c r="L140" s="35" t="s">
        <v>4</v>
      </c>
      <c r="M140" s="38"/>
      <c r="N140" s="46"/>
      <c r="O140" s="46"/>
      <c r="P140" s="47"/>
      <c r="Q140" s="46"/>
      <c r="R140" s="46"/>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9">
        <f t="shared" si="13"/>
        <v>158.31</v>
      </c>
      <c r="BB140" s="48">
        <f t="shared" si="14"/>
        <v>158.31</v>
      </c>
      <c r="BC140" s="53" t="str">
        <f t="shared" si="15"/>
        <v>INR  One Hundred &amp; Fifty Eight  and Paise Thirty One Only</v>
      </c>
      <c r="IA140" s="20">
        <v>7.29</v>
      </c>
      <c r="IB140" s="20" t="s">
        <v>630</v>
      </c>
      <c r="ID140" s="20">
        <v>1</v>
      </c>
      <c r="IE140" s="21" t="s">
        <v>46</v>
      </c>
      <c r="IF140" s="21"/>
      <c r="IG140" s="21"/>
      <c r="IH140" s="21"/>
      <c r="II140" s="21"/>
    </row>
    <row r="141" spans="1:243" s="20" customFormat="1" ht="63">
      <c r="A141" s="54">
        <v>7.3</v>
      </c>
      <c r="B141" s="60" t="s">
        <v>631</v>
      </c>
      <c r="C141" s="31"/>
      <c r="D141" s="61">
        <v>1</v>
      </c>
      <c r="E141" s="62" t="s">
        <v>46</v>
      </c>
      <c r="F141" s="63">
        <v>145.46</v>
      </c>
      <c r="G141" s="41"/>
      <c r="H141" s="35"/>
      <c r="I141" s="36" t="s">
        <v>33</v>
      </c>
      <c r="J141" s="37">
        <f t="shared" si="12"/>
        <v>1</v>
      </c>
      <c r="K141" s="35" t="s">
        <v>34</v>
      </c>
      <c r="L141" s="35" t="s">
        <v>4</v>
      </c>
      <c r="M141" s="38"/>
      <c r="N141" s="46"/>
      <c r="O141" s="46"/>
      <c r="P141" s="47"/>
      <c r="Q141" s="46"/>
      <c r="R141" s="46"/>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9">
        <f t="shared" si="13"/>
        <v>145.46</v>
      </c>
      <c r="BB141" s="48">
        <f t="shared" si="14"/>
        <v>145.46</v>
      </c>
      <c r="BC141" s="53" t="str">
        <f t="shared" si="15"/>
        <v>INR  One Hundred &amp; Forty Five  and Paise Forty Six Only</v>
      </c>
      <c r="IA141" s="20">
        <v>7.3</v>
      </c>
      <c r="IB141" s="20" t="s">
        <v>631</v>
      </c>
      <c r="ID141" s="20">
        <v>1</v>
      </c>
      <c r="IE141" s="21" t="s">
        <v>46</v>
      </c>
      <c r="IF141" s="21"/>
      <c r="IG141" s="21"/>
      <c r="IH141" s="21"/>
      <c r="II141" s="21"/>
    </row>
    <row r="142" spans="1:243" s="20" customFormat="1" ht="63">
      <c r="A142" s="54">
        <v>7.31</v>
      </c>
      <c r="B142" s="60" t="s">
        <v>195</v>
      </c>
      <c r="C142" s="31"/>
      <c r="D142" s="74"/>
      <c r="E142" s="74"/>
      <c r="F142" s="74"/>
      <c r="G142" s="74"/>
      <c r="H142" s="74"/>
      <c r="I142" s="74"/>
      <c r="J142" s="74"/>
      <c r="K142" s="74"/>
      <c r="L142" s="74"/>
      <c r="M142" s="74"/>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IA142" s="20">
        <v>7.31</v>
      </c>
      <c r="IB142" s="20" t="s">
        <v>195</v>
      </c>
      <c r="IE142" s="21"/>
      <c r="IF142" s="21"/>
      <c r="IG142" s="21"/>
      <c r="IH142" s="21"/>
      <c r="II142" s="21"/>
    </row>
    <row r="143" spans="1:243" s="20" customFormat="1" ht="22.5" customHeight="1">
      <c r="A143" s="54">
        <v>7.32</v>
      </c>
      <c r="B143" s="60" t="s">
        <v>196</v>
      </c>
      <c r="C143" s="31"/>
      <c r="D143" s="61">
        <v>1</v>
      </c>
      <c r="E143" s="62" t="s">
        <v>46</v>
      </c>
      <c r="F143" s="63">
        <v>65.45</v>
      </c>
      <c r="G143" s="41"/>
      <c r="H143" s="35"/>
      <c r="I143" s="36" t="s">
        <v>33</v>
      </c>
      <c r="J143" s="37">
        <f t="shared" si="12"/>
        <v>1</v>
      </c>
      <c r="K143" s="35" t="s">
        <v>34</v>
      </c>
      <c r="L143" s="35" t="s">
        <v>4</v>
      </c>
      <c r="M143" s="38"/>
      <c r="N143" s="46"/>
      <c r="O143" s="46"/>
      <c r="P143" s="47"/>
      <c r="Q143" s="46"/>
      <c r="R143" s="46"/>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9">
        <f t="shared" si="13"/>
        <v>65.45</v>
      </c>
      <c r="BB143" s="48">
        <f t="shared" si="14"/>
        <v>65.45</v>
      </c>
      <c r="BC143" s="53" t="str">
        <f t="shared" si="15"/>
        <v>INR  Sixty Five and Paise Forty Five Only</v>
      </c>
      <c r="IA143" s="20">
        <v>7.32</v>
      </c>
      <c r="IB143" s="20" t="s">
        <v>196</v>
      </c>
      <c r="ID143" s="20">
        <v>1</v>
      </c>
      <c r="IE143" s="21" t="s">
        <v>46</v>
      </c>
      <c r="IF143" s="21"/>
      <c r="IG143" s="21"/>
      <c r="IH143" s="21"/>
      <c r="II143" s="21"/>
    </row>
    <row r="144" spans="1:243" s="20" customFormat="1" ht="29.25" customHeight="1">
      <c r="A144" s="54">
        <v>7.33</v>
      </c>
      <c r="B144" s="60" t="s">
        <v>197</v>
      </c>
      <c r="C144" s="31"/>
      <c r="D144" s="61">
        <v>1</v>
      </c>
      <c r="E144" s="62" t="s">
        <v>46</v>
      </c>
      <c r="F144" s="63">
        <v>53.53</v>
      </c>
      <c r="G144" s="41"/>
      <c r="H144" s="35"/>
      <c r="I144" s="36" t="s">
        <v>33</v>
      </c>
      <c r="J144" s="37">
        <f t="shared" si="12"/>
        <v>1</v>
      </c>
      <c r="K144" s="35" t="s">
        <v>34</v>
      </c>
      <c r="L144" s="35" t="s">
        <v>4</v>
      </c>
      <c r="M144" s="38"/>
      <c r="N144" s="46"/>
      <c r="O144" s="46"/>
      <c r="P144" s="47"/>
      <c r="Q144" s="46"/>
      <c r="R144" s="46"/>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9">
        <f t="shared" si="13"/>
        <v>53.53</v>
      </c>
      <c r="BB144" s="48">
        <f t="shared" si="14"/>
        <v>53.53</v>
      </c>
      <c r="BC144" s="53" t="str">
        <f t="shared" si="15"/>
        <v>INR  Fifty Three and Paise Fifty Three Only</v>
      </c>
      <c r="IA144" s="20">
        <v>7.33</v>
      </c>
      <c r="IB144" s="20" t="s">
        <v>197</v>
      </c>
      <c r="ID144" s="20">
        <v>1</v>
      </c>
      <c r="IE144" s="21" t="s">
        <v>46</v>
      </c>
      <c r="IF144" s="21"/>
      <c r="IG144" s="21"/>
      <c r="IH144" s="21"/>
      <c r="II144" s="21"/>
    </row>
    <row r="145" spans="1:243" s="20" customFormat="1" ht="28.5">
      <c r="A145" s="54">
        <v>7.34</v>
      </c>
      <c r="B145" s="60" t="s">
        <v>71</v>
      </c>
      <c r="C145" s="31"/>
      <c r="D145" s="61">
        <v>1</v>
      </c>
      <c r="E145" s="62" t="s">
        <v>46</v>
      </c>
      <c r="F145" s="63">
        <v>46.51</v>
      </c>
      <c r="G145" s="41"/>
      <c r="H145" s="35"/>
      <c r="I145" s="36" t="s">
        <v>33</v>
      </c>
      <c r="J145" s="37">
        <f t="shared" si="12"/>
        <v>1</v>
      </c>
      <c r="K145" s="35" t="s">
        <v>34</v>
      </c>
      <c r="L145" s="35" t="s">
        <v>4</v>
      </c>
      <c r="M145" s="38"/>
      <c r="N145" s="46"/>
      <c r="O145" s="46"/>
      <c r="P145" s="47"/>
      <c r="Q145" s="46"/>
      <c r="R145" s="46"/>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9">
        <f t="shared" si="13"/>
        <v>46.51</v>
      </c>
      <c r="BB145" s="48">
        <f t="shared" si="14"/>
        <v>46.51</v>
      </c>
      <c r="BC145" s="53" t="str">
        <f t="shared" si="15"/>
        <v>INR  Forty Six and Paise Fifty One Only</v>
      </c>
      <c r="IA145" s="20">
        <v>7.34</v>
      </c>
      <c r="IB145" s="20" t="s">
        <v>71</v>
      </c>
      <c r="ID145" s="20">
        <v>1</v>
      </c>
      <c r="IE145" s="21" t="s">
        <v>46</v>
      </c>
      <c r="IF145" s="21"/>
      <c r="IG145" s="21"/>
      <c r="IH145" s="21"/>
      <c r="II145" s="21"/>
    </row>
    <row r="146" spans="1:243" s="20" customFormat="1" ht="30.75" customHeight="1">
      <c r="A146" s="54">
        <v>7.35</v>
      </c>
      <c r="B146" s="60" t="s">
        <v>72</v>
      </c>
      <c r="C146" s="31"/>
      <c r="D146" s="61">
        <v>1</v>
      </c>
      <c r="E146" s="62" t="s">
        <v>46</v>
      </c>
      <c r="F146" s="63">
        <v>34.28</v>
      </c>
      <c r="G146" s="41"/>
      <c r="H146" s="35"/>
      <c r="I146" s="36" t="s">
        <v>33</v>
      </c>
      <c r="J146" s="37">
        <f t="shared" si="12"/>
        <v>1</v>
      </c>
      <c r="K146" s="35" t="s">
        <v>34</v>
      </c>
      <c r="L146" s="35" t="s">
        <v>4</v>
      </c>
      <c r="M146" s="38"/>
      <c r="N146" s="46"/>
      <c r="O146" s="46"/>
      <c r="P146" s="47"/>
      <c r="Q146" s="46"/>
      <c r="R146" s="46"/>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9">
        <f t="shared" si="13"/>
        <v>34.28</v>
      </c>
      <c r="BB146" s="48">
        <f t="shared" si="14"/>
        <v>34.28</v>
      </c>
      <c r="BC146" s="53" t="str">
        <f t="shared" si="15"/>
        <v>INR  Thirty Four and Paise Twenty Eight Only</v>
      </c>
      <c r="IA146" s="20">
        <v>7.35</v>
      </c>
      <c r="IB146" s="20" t="s">
        <v>72</v>
      </c>
      <c r="ID146" s="20">
        <v>1</v>
      </c>
      <c r="IE146" s="21" t="s">
        <v>46</v>
      </c>
      <c r="IF146" s="21"/>
      <c r="IG146" s="21"/>
      <c r="IH146" s="21"/>
      <c r="II146" s="21"/>
    </row>
    <row r="147" spans="1:243" s="20" customFormat="1" ht="78.75">
      <c r="A147" s="54">
        <v>7.36</v>
      </c>
      <c r="B147" s="60" t="s">
        <v>198</v>
      </c>
      <c r="C147" s="31"/>
      <c r="D147" s="61">
        <v>1</v>
      </c>
      <c r="E147" s="62" t="s">
        <v>46</v>
      </c>
      <c r="F147" s="63">
        <v>95.27</v>
      </c>
      <c r="G147" s="41"/>
      <c r="H147" s="35"/>
      <c r="I147" s="36" t="s">
        <v>33</v>
      </c>
      <c r="J147" s="37">
        <f t="shared" si="12"/>
        <v>1</v>
      </c>
      <c r="K147" s="35" t="s">
        <v>34</v>
      </c>
      <c r="L147" s="35" t="s">
        <v>4</v>
      </c>
      <c r="M147" s="38"/>
      <c r="N147" s="46"/>
      <c r="O147" s="46"/>
      <c r="P147" s="47"/>
      <c r="Q147" s="46"/>
      <c r="R147" s="46"/>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9">
        <f t="shared" si="13"/>
        <v>95.27</v>
      </c>
      <c r="BB147" s="48">
        <f t="shared" si="14"/>
        <v>95.27</v>
      </c>
      <c r="BC147" s="53" t="str">
        <f t="shared" si="15"/>
        <v>INR  Ninety Five and Paise Twenty Seven Only</v>
      </c>
      <c r="IA147" s="20">
        <v>7.36</v>
      </c>
      <c r="IB147" s="20" t="s">
        <v>198</v>
      </c>
      <c r="ID147" s="20">
        <v>1</v>
      </c>
      <c r="IE147" s="21" t="s">
        <v>46</v>
      </c>
      <c r="IF147" s="21"/>
      <c r="IG147" s="21"/>
      <c r="IH147" s="21"/>
      <c r="II147" s="21"/>
    </row>
    <row r="148" spans="1:243" s="20" customFormat="1" ht="63">
      <c r="A148" s="54">
        <v>7.37</v>
      </c>
      <c r="B148" s="60" t="s">
        <v>632</v>
      </c>
      <c r="C148" s="31"/>
      <c r="D148" s="61">
        <v>1</v>
      </c>
      <c r="E148" s="62" t="s">
        <v>46</v>
      </c>
      <c r="F148" s="63">
        <v>30.86</v>
      </c>
      <c r="G148" s="41"/>
      <c r="H148" s="35"/>
      <c r="I148" s="36" t="s">
        <v>33</v>
      </c>
      <c r="J148" s="37">
        <f t="shared" si="12"/>
        <v>1</v>
      </c>
      <c r="K148" s="35" t="s">
        <v>34</v>
      </c>
      <c r="L148" s="35" t="s">
        <v>4</v>
      </c>
      <c r="M148" s="38"/>
      <c r="N148" s="46"/>
      <c r="O148" s="46"/>
      <c r="P148" s="47"/>
      <c r="Q148" s="46"/>
      <c r="R148" s="46"/>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9">
        <f t="shared" si="13"/>
        <v>30.86</v>
      </c>
      <c r="BB148" s="48">
        <f t="shared" si="14"/>
        <v>30.86</v>
      </c>
      <c r="BC148" s="53" t="str">
        <f t="shared" si="15"/>
        <v>INR  Thirty and Paise Eighty Six Only</v>
      </c>
      <c r="IA148" s="20">
        <v>7.37</v>
      </c>
      <c r="IB148" s="20" t="s">
        <v>632</v>
      </c>
      <c r="ID148" s="20">
        <v>1</v>
      </c>
      <c r="IE148" s="21" t="s">
        <v>46</v>
      </c>
      <c r="IF148" s="21"/>
      <c r="IG148" s="21"/>
      <c r="IH148" s="21"/>
      <c r="II148" s="21"/>
    </row>
    <row r="149" spans="1:243" s="20" customFormat="1" ht="63">
      <c r="A149" s="54">
        <v>7.38</v>
      </c>
      <c r="B149" s="60" t="s">
        <v>633</v>
      </c>
      <c r="C149" s="31"/>
      <c r="D149" s="61">
        <v>1</v>
      </c>
      <c r="E149" s="62" t="s">
        <v>46</v>
      </c>
      <c r="F149" s="63">
        <v>24.77</v>
      </c>
      <c r="G149" s="41"/>
      <c r="H149" s="35"/>
      <c r="I149" s="36" t="s">
        <v>33</v>
      </c>
      <c r="J149" s="37">
        <f t="shared" si="12"/>
        <v>1</v>
      </c>
      <c r="K149" s="35" t="s">
        <v>34</v>
      </c>
      <c r="L149" s="35" t="s">
        <v>4</v>
      </c>
      <c r="M149" s="38"/>
      <c r="N149" s="46"/>
      <c r="O149" s="46"/>
      <c r="P149" s="47"/>
      <c r="Q149" s="46"/>
      <c r="R149" s="46"/>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9">
        <f t="shared" si="13"/>
        <v>24.77</v>
      </c>
      <c r="BB149" s="48">
        <f t="shared" si="14"/>
        <v>24.77</v>
      </c>
      <c r="BC149" s="53" t="str">
        <f t="shared" si="15"/>
        <v>INR  Twenty Four and Paise Seventy Seven Only</v>
      </c>
      <c r="IA149" s="20">
        <v>7.38</v>
      </c>
      <c r="IB149" s="20" t="s">
        <v>633</v>
      </c>
      <c r="ID149" s="20">
        <v>1</v>
      </c>
      <c r="IE149" s="21" t="s">
        <v>46</v>
      </c>
      <c r="IF149" s="21"/>
      <c r="IG149" s="21"/>
      <c r="IH149" s="21"/>
      <c r="II149" s="21"/>
    </row>
    <row r="150" spans="1:243" s="20" customFormat="1" ht="63">
      <c r="A150" s="54">
        <v>7.39</v>
      </c>
      <c r="B150" s="60" t="s">
        <v>634</v>
      </c>
      <c r="C150" s="31"/>
      <c r="D150" s="61">
        <v>1</v>
      </c>
      <c r="E150" s="62" t="s">
        <v>46</v>
      </c>
      <c r="F150" s="63">
        <v>25.56</v>
      </c>
      <c r="G150" s="41"/>
      <c r="H150" s="35"/>
      <c r="I150" s="36" t="s">
        <v>33</v>
      </c>
      <c r="J150" s="37">
        <f t="shared" si="12"/>
        <v>1</v>
      </c>
      <c r="K150" s="35" t="s">
        <v>34</v>
      </c>
      <c r="L150" s="35" t="s">
        <v>4</v>
      </c>
      <c r="M150" s="38"/>
      <c r="N150" s="46"/>
      <c r="O150" s="46"/>
      <c r="P150" s="47"/>
      <c r="Q150" s="46"/>
      <c r="R150" s="46"/>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9">
        <f t="shared" si="13"/>
        <v>25.56</v>
      </c>
      <c r="BB150" s="48">
        <f t="shared" si="14"/>
        <v>25.56</v>
      </c>
      <c r="BC150" s="53" t="str">
        <f t="shared" si="15"/>
        <v>INR  Twenty Five and Paise Fifty Six Only</v>
      </c>
      <c r="IA150" s="20">
        <v>7.39</v>
      </c>
      <c r="IB150" s="20" t="s">
        <v>634</v>
      </c>
      <c r="ID150" s="20">
        <v>1</v>
      </c>
      <c r="IE150" s="21" t="s">
        <v>46</v>
      </c>
      <c r="IF150" s="21"/>
      <c r="IG150" s="21"/>
      <c r="IH150" s="21"/>
      <c r="II150" s="21"/>
    </row>
    <row r="151" spans="1:243" s="20" customFormat="1" ht="63">
      <c r="A151" s="54">
        <v>7.4</v>
      </c>
      <c r="B151" s="60" t="s">
        <v>635</v>
      </c>
      <c r="C151" s="31"/>
      <c r="D151" s="61">
        <v>1</v>
      </c>
      <c r="E151" s="62" t="s">
        <v>46</v>
      </c>
      <c r="F151" s="63">
        <v>22.8</v>
      </c>
      <c r="G151" s="41"/>
      <c r="H151" s="35"/>
      <c r="I151" s="36" t="s">
        <v>33</v>
      </c>
      <c r="J151" s="37">
        <f t="shared" si="12"/>
        <v>1</v>
      </c>
      <c r="K151" s="35" t="s">
        <v>34</v>
      </c>
      <c r="L151" s="35" t="s">
        <v>4</v>
      </c>
      <c r="M151" s="38"/>
      <c r="N151" s="46"/>
      <c r="O151" s="46"/>
      <c r="P151" s="47"/>
      <c r="Q151" s="46"/>
      <c r="R151" s="46"/>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9">
        <f t="shared" si="13"/>
        <v>22.8</v>
      </c>
      <c r="BB151" s="48">
        <f t="shared" si="14"/>
        <v>22.8</v>
      </c>
      <c r="BC151" s="53" t="str">
        <f t="shared" si="15"/>
        <v>INR  Twenty Two and Paise Eighty Only</v>
      </c>
      <c r="IA151" s="20">
        <v>7.4</v>
      </c>
      <c r="IB151" s="20" t="s">
        <v>635</v>
      </c>
      <c r="ID151" s="20">
        <v>1</v>
      </c>
      <c r="IE151" s="21" t="s">
        <v>46</v>
      </c>
      <c r="IF151" s="21"/>
      <c r="IG151" s="21"/>
      <c r="IH151" s="21"/>
      <c r="II151" s="21"/>
    </row>
    <row r="152" spans="1:243" s="20" customFormat="1" ht="47.25">
      <c r="A152" s="54">
        <v>7.41</v>
      </c>
      <c r="B152" s="60" t="s">
        <v>199</v>
      </c>
      <c r="C152" s="31"/>
      <c r="D152" s="74"/>
      <c r="E152" s="74"/>
      <c r="F152" s="74"/>
      <c r="G152" s="74"/>
      <c r="H152" s="74"/>
      <c r="I152" s="74"/>
      <c r="J152" s="74"/>
      <c r="K152" s="74"/>
      <c r="L152" s="74"/>
      <c r="M152" s="74"/>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IA152" s="20">
        <v>7.41</v>
      </c>
      <c r="IB152" s="20" t="s">
        <v>199</v>
      </c>
      <c r="IE152" s="21"/>
      <c r="IF152" s="21"/>
      <c r="IG152" s="21"/>
      <c r="IH152" s="21"/>
      <c r="II152" s="21"/>
    </row>
    <row r="153" spans="1:243" s="20" customFormat="1" ht="30.75" customHeight="1">
      <c r="A153" s="54">
        <v>7.42</v>
      </c>
      <c r="B153" s="60" t="s">
        <v>200</v>
      </c>
      <c r="C153" s="31"/>
      <c r="D153" s="61">
        <v>1</v>
      </c>
      <c r="E153" s="62" t="s">
        <v>46</v>
      </c>
      <c r="F153" s="63">
        <v>51.95</v>
      </c>
      <c r="G153" s="41"/>
      <c r="H153" s="35"/>
      <c r="I153" s="36" t="s">
        <v>33</v>
      </c>
      <c r="J153" s="37">
        <f t="shared" si="12"/>
        <v>1</v>
      </c>
      <c r="K153" s="35" t="s">
        <v>34</v>
      </c>
      <c r="L153" s="35" t="s">
        <v>4</v>
      </c>
      <c r="M153" s="38"/>
      <c r="N153" s="46"/>
      <c r="O153" s="46"/>
      <c r="P153" s="47"/>
      <c r="Q153" s="46"/>
      <c r="R153" s="46"/>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9">
        <f t="shared" si="13"/>
        <v>51.95</v>
      </c>
      <c r="BB153" s="48">
        <f t="shared" si="14"/>
        <v>51.95</v>
      </c>
      <c r="BC153" s="53" t="str">
        <f t="shared" si="15"/>
        <v>INR  Fifty One and Paise Ninety Five Only</v>
      </c>
      <c r="IA153" s="20">
        <v>7.42</v>
      </c>
      <c r="IB153" s="20" t="s">
        <v>200</v>
      </c>
      <c r="ID153" s="20">
        <v>1</v>
      </c>
      <c r="IE153" s="21" t="s">
        <v>46</v>
      </c>
      <c r="IF153" s="21"/>
      <c r="IG153" s="21"/>
      <c r="IH153" s="21"/>
      <c r="II153" s="21"/>
    </row>
    <row r="154" spans="1:243" s="20" customFormat="1" ht="30.75" customHeight="1">
      <c r="A154" s="54">
        <v>7.43</v>
      </c>
      <c r="B154" s="60" t="s">
        <v>201</v>
      </c>
      <c r="C154" s="31"/>
      <c r="D154" s="61">
        <v>1</v>
      </c>
      <c r="E154" s="62" t="s">
        <v>46</v>
      </c>
      <c r="F154" s="63">
        <v>45.51</v>
      </c>
      <c r="G154" s="41"/>
      <c r="H154" s="35"/>
      <c r="I154" s="36" t="s">
        <v>33</v>
      </c>
      <c r="J154" s="37">
        <f t="shared" si="12"/>
        <v>1</v>
      </c>
      <c r="K154" s="35" t="s">
        <v>34</v>
      </c>
      <c r="L154" s="35" t="s">
        <v>4</v>
      </c>
      <c r="M154" s="38"/>
      <c r="N154" s="46"/>
      <c r="O154" s="46"/>
      <c r="P154" s="47"/>
      <c r="Q154" s="46"/>
      <c r="R154" s="46"/>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9">
        <f t="shared" si="13"/>
        <v>45.51</v>
      </c>
      <c r="BB154" s="48">
        <f t="shared" si="14"/>
        <v>45.51</v>
      </c>
      <c r="BC154" s="53" t="str">
        <f t="shared" si="15"/>
        <v>INR  Forty Five and Paise Fifty One Only</v>
      </c>
      <c r="IA154" s="20">
        <v>7.43</v>
      </c>
      <c r="IB154" s="20" t="s">
        <v>201</v>
      </c>
      <c r="ID154" s="20">
        <v>1</v>
      </c>
      <c r="IE154" s="21" t="s">
        <v>46</v>
      </c>
      <c r="IF154" s="21"/>
      <c r="IG154" s="21"/>
      <c r="IH154" s="21"/>
      <c r="II154" s="21"/>
    </row>
    <row r="155" spans="1:243" s="20" customFormat="1" ht="31.5">
      <c r="A155" s="54">
        <v>7.44</v>
      </c>
      <c r="B155" s="60" t="s">
        <v>202</v>
      </c>
      <c r="C155" s="31"/>
      <c r="D155" s="61">
        <v>1</v>
      </c>
      <c r="E155" s="62" t="s">
        <v>46</v>
      </c>
      <c r="F155" s="63">
        <v>39.63</v>
      </c>
      <c r="G155" s="41"/>
      <c r="H155" s="35"/>
      <c r="I155" s="36" t="s">
        <v>33</v>
      </c>
      <c r="J155" s="37">
        <f t="shared" si="12"/>
        <v>1</v>
      </c>
      <c r="K155" s="35" t="s">
        <v>34</v>
      </c>
      <c r="L155" s="35" t="s">
        <v>4</v>
      </c>
      <c r="M155" s="38"/>
      <c r="N155" s="46"/>
      <c r="O155" s="46"/>
      <c r="P155" s="47"/>
      <c r="Q155" s="46"/>
      <c r="R155" s="46"/>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9">
        <f t="shared" si="13"/>
        <v>39.63</v>
      </c>
      <c r="BB155" s="48">
        <f t="shared" si="14"/>
        <v>39.63</v>
      </c>
      <c r="BC155" s="53" t="str">
        <f t="shared" si="15"/>
        <v>INR  Thirty Nine and Paise Sixty Three Only</v>
      </c>
      <c r="IA155" s="20">
        <v>7.44</v>
      </c>
      <c r="IB155" s="20" t="s">
        <v>202</v>
      </c>
      <c r="ID155" s="20">
        <v>1</v>
      </c>
      <c r="IE155" s="21" t="s">
        <v>46</v>
      </c>
      <c r="IF155" s="21"/>
      <c r="IG155" s="21"/>
      <c r="IH155" s="21"/>
      <c r="II155" s="21"/>
    </row>
    <row r="156" spans="1:243" s="20" customFormat="1" ht="63">
      <c r="A156" s="54">
        <v>7.45</v>
      </c>
      <c r="B156" s="60" t="s">
        <v>636</v>
      </c>
      <c r="C156" s="31"/>
      <c r="D156" s="61">
        <v>1</v>
      </c>
      <c r="E156" s="62" t="s">
        <v>46</v>
      </c>
      <c r="F156" s="63">
        <v>309.91</v>
      </c>
      <c r="G156" s="41"/>
      <c r="H156" s="35"/>
      <c r="I156" s="36" t="s">
        <v>33</v>
      </c>
      <c r="J156" s="37">
        <f t="shared" si="12"/>
        <v>1</v>
      </c>
      <c r="K156" s="35" t="s">
        <v>34</v>
      </c>
      <c r="L156" s="35" t="s">
        <v>4</v>
      </c>
      <c r="M156" s="38"/>
      <c r="N156" s="46"/>
      <c r="O156" s="46"/>
      <c r="P156" s="47"/>
      <c r="Q156" s="46"/>
      <c r="R156" s="46"/>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9">
        <f t="shared" si="13"/>
        <v>309.91</v>
      </c>
      <c r="BB156" s="48">
        <f t="shared" si="14"/>
        <v>309.91</v>
      </c>
      <c r="BC156" s="53" t="str">
        <f t="shared" si="15"/>
        <v>INR  Three Hundred &amp; Nine  and Paise Ninety One Only</v>
      </c>
      <c r="IA156" s="20">
        <v>7.45</v>
      </c>
      <c r="IB156" s="20" t="s">
        <v>636</v>
      </c>
      <c r="ID156" s="20">
        <v>1</v>
      </c>
      <c r="IE156" s="21" t="s">
        <v>46</v>
      </c>
      <c r="IF156" s="21"/>
      <c r="IG156" s="21"/>
      <c r="IH156" s="21"/>
      <c r="II156" s="21"/>
    </row>
    <row r="157" spans="1:243" s="20" customFormat="1" ht="63">
      <c r="A157" s="54">
        <v>7.46</v>
      </c>
      <c r="B157" s="60" t="s">
        <v>643</v>
      </c>
      <c r="C157" s="31"/>
      <c r="D157" s="61">
        <v>1</v>
      </c>
      <c r="E157" s="62" t="s">
        <v>46</v>
      </c>
      <c r="F157" s="63">
        <v>328.23</v>
      </c>
      <c r="G157" s="41"/>
      <c r="H157" s="35"/>
      <c r="I157" s="36" t="s">
        <v>33</v>
      </c>
      <c r="J157" s="37">
        <f t="shared" si="12"/>
        <v>1</v>
      </c>
      <c r="K157" s="35" t="s">
        <v>34</v>
      </c>
      <c r="L157" s="35" t="s">
        <v>4</v>
      </c>
      <c r="M157" s="38"/>
      <c r="N157" s="46"/>
      <c r="O157" s="46"/>
      <c r="P157" s="47"/>
      <c r="Q157" s="46"/>
      <c r="R157" s="46"/>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9">
        <f t="shared" si="13"/>
        <v>328.23</v>
      </c>
      <c r="BB157" s="48">
        <f t="shared" si="14"/>
        <v>328.23</v>
      </c>
      <c r="BC157" s="53" t="str">
        <f t="shared" si="15"/>
        <v>INR  Three Hundred &amp; Twenty Eight  and Paise Twenty Three Only</v>
      </c>
      <c r="IA157" s="20">
        <v>7.46</v>
      </c>
      <c r="IB157" s="20" t="s">
        <v>643</v>
      </c>
      <c r="ID157" s="20">
        <v>1</v>
      </c>
      <c r="IE157" s="21" t="s">
        <v>46</v>
      </c>
      <c r="IF157" s="21"/>
      <c r="IG157" s="21"/>
      <c r="IH157" s="21"/>
      <c r="II157" s="21"/>
    </row>
    <row r="158" spans="1:243" s="20" customFormat="1" ht="63">
      <c r="A158" s="54">
        <v>7.47</v>
      </c>
      <c r="B158" s="60" t="s">
        <v>644</v>
      </c>
      <c r="C158" s="31"/>
      <c r="D158" s="61">
        <v>1</v>
      </c>
      <c r="E158" s="62" t="s">
        <v>46</v>
      </c>
      <c r="F158" s="63">
        <v>263.52</v>
      </c>
      <c r="G158" s="41"/>
      <c r="H158" s="35"/>
      <c r="I158" s="36" t="s">
        <v>33</v>
      </c>
      <c r="J158" s="37">
        <f t="shared" si="12"/>
        <v>1</v>
      </c>
      <c r="K158" s="35" t="s">
        <v>34</v>
      </c>
      <c r="L158" s="35" t="s">
        <v>4</v>
      </c>
      <c r="M158" s="38"/>
      <c r="N158" s="46"/>
      <c r="O158" s="46"/>
      <c r="P158" s="47"/>
      <c r="Q158" s="46"/>
      <c r="R158" s="46"/>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9">
        <f t="shared" si="13"/>
        <v>263.52</v>
      </c>
      <c r="BB158" s="48">
        <f t="shared" si="14"/>
        <v>263.52</v>
      </c>
      <c r="BC158" s="53" t="str">
        <f t="shared" si="15"/>
        <v>INR  Two Hundred &amp; Sixty Three  and Paise Fifty Two Only</v>
      </c>
      <c r="IA158" s="20">
        <v>7.47</v>
      </c>
      <c r="IB158" s="20" t="s">
        <v>644</v>
      </c>
      <c r="ID158" s="20">
        <v>1</v>
      </c>
      <c r="IE158" s="21" t="s">
        <v>46</v>
      </c>
      <c r="IF158" s="21"/>
      <c r="IG158" s="21"/>
      <c r="IH158" s="21"/>
      <c r="II158" s="21"/>
    </row>
    <row r="159" spans="1:243" s="20" customFormat="1" ht="78.75">
      <c r="A159" s="54">
        <v>7.48</v>
      </c>
      <c r="B159" s="60" t="s">
        <v>203</v>
      </c>
      <c r="C159" s="31"/>
      <c r="D159" s="61">
        <v>1</v>
      </c>
      <c r="E159" s="62" t="s">
        <v>46</v>
      </c>
      <c r="F159" s="63">
        <v>634.63</v>
      </c>
      <c r="G159" s="41"/>
      <c r="H159" s="35"/>
      <c r="I159" s="36" t="s">
        <v>33</v>
      </c>
      <c r="J159" s="37">
        <f t="shared" si="12"/>
        <v>1</v>
      </c>
      <c r="K159" s="35" t="s">
        <v>34</v>
      </c>
      <c r="L159" s="35" t="s">
        <v>4</v>
      </c>
      <c r="M159" s="38"/>
      <c r="N159" s="46"/>
      <c r="O159" s="46"/>
      <c r="P159" s="47"/>
      <c r="Q159" s="46"/>
      <c r="R159" s="46"/>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9">
        <f t="shared" si="13"/>
        <v>634.63</v>
      </c>
      <c r="BB159" s="48">
        <f t="shared" si="14"/>
        <v>634.63</v>
      </c>
      <c r="BC159" s="53" t="str">
        <f t="shared" si="15"/>
        <v>INR  Six Hundred &amp; Thirty Four  and Paise Sixty Three Only</v>
      </c>
      <c r="IA159" s="20">
        <v>7.48</v>
      </c>
      <c r="IB159" s="20" t="s">
        <v>203</v>
      </c>
      <c r="ID159" s="20">
        <v>1</v>
      </c>
      <c r="IE159" s="21" t="s">
        <v>46</v>
      </c>
      <c r="IF159" s="21"/>
      <c r="IG159" s="21"/>
      <c r="IH159" s="21"/>
      <c r="II159" s="21"/>
    </row>
    <row r="160" spans="1:243" s="20" customFormat="1" ht="78.75">
      <c r="A160" s="54">
        <v>7.49</v>
      </c>
      <c r="B160" s="60" t="s">
        <v>204</v>
      </c>
      <c r="C160" s="31"/>
      <c r="D160" s="61">
        <v>1</v>
      </c>
      <c r="E160" s="62" t="s">
        <v>46</v>
      </c>
      <c r="F160" s="63">
        <v>529.07</v>
      </c>
      <c r="G160" s="41"/>
      <c r="H160" s="35"/>
      <c r="I160" s="36" t="s">
        <v>33</v>
      </c>
      <c r="J160" s="37">
        <f t="shared" si="12"/>
        <v>1</v>
      </c>
      <c r="K160" s="35" t="s">
        <v>34</v>
      </c>
      <c r="L160" s="35" t="s">
        <v>4</v>
      </c>
      <c r="M160" s="38"/>
      <c r="N160" s="46"/>
      <c r="O160" s="46"/>
      <c r="P160" s="47"/>
      <c r="Q160" s="46"/>
      <c r="R160" s="46"/>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9">
        <f t="shared" si="13"/>
        <v>529.07</v>
      </c>
      <c r="BB160" s="48">
        <f t="shared" si="14"/>
        <v>529.07</v>
      </c>
      <c r="BC160" s="53" t="str">
        <f t="shared" si="15"/>
        <v>INR  Five Hundred &amp; Twenty Nine  and Paise Seven Only</v>
      </c>
      <c r="IA160" s="20">
        <v>7.49</v>
      </c>
      <c r="IB160" s="20" t="s">
        <v>204</v>
      </c>
      <c r="ID160" s="20">
        <v>1</v>
      </c>
      <c r="IE160" s="21" t="s">
        <v>46</v>
      </c>
      <c r="IF160" s="21"/>
      <c r="IG160" s="21"/>
      <c r="IH160" s="21"/>
      <c r="II160" s="21"/>
    </row>
    <row r="161" spans="1:243" s="20" customFormat="1" ht="78.75">
      <c r="A161" s="54">
        <v>7.5</v>
      </c>
      <c r="B161" s="60" t="s">
        <v>637</v>
      </c>
      <c r="C161" s="31"/>
      <c r="D161" s="61">
        <v>1</v>
      </c>
      <c r="E161" s="62" t="s">
        <v>46</v>
      </c>
      <c r="F161" s="63">
        <v>232.27</v>
      </c>
      <c r="G161" s="41"/>
      <c r="H161" s="35"/>
      <c r="I161" s="36" t="s">
        <v>33</v>
      </c>
      <c r="J161" s="37">
        <f t="shared" si="12"/>
        <v>1</v>
      </c>
      <c r="K161" s="35" t="s">
        <v>34</v>
      </c>
      <c r="L161" s="35" t="s">
        <v>4</v>
      </c>
      <c r="M161" s="38"/>
      <c r="N161" s="46"/>
      <c r="O161" s="46"/>
      <c r="P161" s="47"/>
      <c r="Q161" s="46"/>
      <c r="R161" s="46"/>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9">
        <f t="shared" si="13"/>
        <v>232.27</v>
      </c>
      <c r="BB161" s="48">
        <f t="shared" si="14"/>
        <v>232.27</v>
      </c>
      <c r="BC161" s="53" t="str">
        <f t="shared" si="15"/>
        <v>INR  Two Hundred &amp; Thirty Two  and Paise Twenty Seven Only</v>
      </c>
      <c r="IA161" s="20">
        <v>7.5</v>
      </c>
      <c r="IB161" s="20" t="s">
        <v>637</v>
      </c>
      <c r="ID161" s="20">
        <v>1</v>
      </c>
      <c r="IE161" s="21" t="s">
        <v>46</v>
      </c>
      <c r="IF161" s="21"/>
      <c r="IG161" s="21"/>
      <c r="IH161" s="21"/>
      <c r="II161" s="21"/>
    </row>
    <row r="162" spans="1:243" s="20" customFormat="1" ht="47.25">
      <c r="A162" s="54">
        <v>7.51</v>
      </c>
      <c r="B162" s="60" t="s">
        <v>638</v>
      </c>
      <c r="C162" s="31"/>
      <c r="D162" s="61">
        <v>1</v>
      </c>
      <c r="E162" s="62" t="s">
        <v>46</v>
      </c>
      <c r="F162" s="63">
        <v>179.83</v>
      </c>
      <c r="G162" s="41"/>
      <c r="H162" s="35"/>
      <c r="I162" s="36" t="s">
        <v>33</v>
      </c>
      <c r="J162" s="37">
        <f t="shared" si="12"/>
        <v>1</v>
      </c>
      <c r="K162" s="35" t="s">
        <v>34</v>
      </c>
      <c r="L162" s="35" t="s">
        <v>4</v>
      </c>
      <c r="M162" s="38"/>
      <c r="N162" s="46"/>
      <c r="O162" s="46"/>
      <c r="P162" s="47"/>
      <c r="Q162" s="46"/>
      <c r="R162" s="46"/>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9">
        <f t="shared" si="13"/>
        <v>179.83</v>
      </c>
      <c r="BB162" s="48">
        <f t="shared" si="14"/>
        <v>179.83</v>
      </c>
      <c r="BC162" s="53" t="str">
        <f t="shared" si="15"/>
        <v>INR  One Hundred &amp; Seventy Nine  and Paise Eighty Three Only</v>
      </c>
      <c r="IA162" s="20">
        <v>7.51</v>
      </c>
      <c r="IB162" s="20" t="s">
        <v>638</v>
      </c>
      <c r="ID162" s="20">
        <v>1</v>
      </c>
      <c r="IE162" s="21" t="s">
        <v>46</v>
      </c>
      <c r="IF162" s="21"/>
      <c r="IG162" s="21"/>
      <c r="IH162" s="21"/>
      <c r="II162" s="21"/>
    </row>
    <row r="163" spans="1:243" s="20" customFormat="1" ht="47.25">
      <c r="A163" s="54">
        <v>7.52</v>
      </c>
      <c r="B163" s="60" t="s">
        <v>205</v>
      </c>
      <c r="C163" s="31"/>
      <c r="D163" s="61">
        <v>1</v>
      </c>
      <c r="E163" s="62" t="s">
        <v>46</v>
      </c>
      <c r="F163" s="63">
        <v>96.1</v>
      </c>
      <c r="G163" s="41"/>
      <c r="H163" s="35"/>
      <c r="I163" s="36" t="s">
        <v>33</v>
      </c>
      <c r="J163" s="37">
        <f t="shared" si="12"/>
        <v>1</v>
      </c>
      <c r="K163" s="35" t="s">
        <v>34</v>
      </c>
      <c r="L163" s="35" t="s">
        <v>4</v>
      </c>
      <c r="M163" s="38"/>
      <c r="N163" s="46"/>
      <c r="O163" s="46"/>
      <c r="P163" s="47"/>
      <c r="Q163" s="46"/>
      <c r="R163" s="46"/>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9">
        <f t="shared" si="13"/>
        <v>96.1</v>
      </c>
      <c r="BB163" s="48">
        <f t="shared" si="14"/>
        <v>96.1</v>
      </c>
      <c r="BC163" s="53" t="str">
        <f t="shared" si="15"/>
        <v>INR  Ninety Six and Paise Ten Only</v>
      </c>
      <c r="IA163" s="20">
        <v>7.52</v>
      </c>
      <c r="IB163" s="20" t="s">
        <v>205</v>
      </c>
      <c r="ID163" s="20">
        <v>1</v>
      </c>
      <c r="IE163" s="21" t="s">
        <v>46</v>
      </c>
      <c r="IF163" s="21"/>
      <c r="IG163" s="21"/>
      <c r="IH163" s="21"/>
      <c r="II163" s="21"/>
    </row>
    <row r="164" spans="1:243" s="20" customFormat="1" ht="126">
      <c r="A164" s="54">
        <v>7.53</v>
      </c>
      <c r="B164" s="60" t="s">
        <v>206</v>
      </c>
      <c r="C164" s="31"/>
      <c r="D164" s="61">
        <v>1</v>
      </c>
      <c r="E164" s="62" t="s">
        <v>46</v>
      </c>
      <c r="F164" s="63">
        <v>899.3</v>
      </c>
      <c r="G164" s="41"/>
      <c r="H164" s="35"/>
      <c r="I164" s="36" t="s">
        <v>33</v>
      </c>
      <c r="J164" s="37">
        <f t="shared" si="12"/>
        <v>1</v>
      </c>
      <c r="K164" s="35" t="s">
        <v>34</v>
      </c>
      <c r="L164" s="35" t="s">
        <v>4</v>
      </c>
      <c r="M164" s="38"/>
      <c r="N164" s="46"/>
      <c r="O164" s="46"/>
      <c r="P164" s="47"/>
      <c r="Q164" s="46"/>
      <c r="R164" s="46"/>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9">
        <f t="shared" si="13"/>
        <v>899.3</v>
      </c>
      <c r="BB164" s="48">
        <f t="shared" si="14"/>
        <v>899.3</v>
      </c>
      <c r="BC164" s="53" t="str">
        <f t="shared" si="15"/>
        <v>INR  Eight Hundred &amp; Ninety Nine  and Paise Thirty Only</v>
      </c>
      <c r="IA164" s="20">
        <v>7.53</v>
      </c>
      <c r="IB164" s="20" t="s">
        <v>206</v>
      </c>
      <c r="ID164" s="20">
        <v>1</v>
      </c>
      <c r="IE164" s="21" t="s">
        <v>46</v>
      </c>
      <c r="IF164" s="21"/>
      <c r="IG164" s="21"/>
      <c r="IH164" s="21"/>
      <c r="II164" s="21"/>
    </row>
    <row r="165" spans="1:243" s="20" customFormat="1" ht="47.25">
      <c r="A165" s="54">
        <v>7.54</v>
      </c>
      <c r="B165" s="60" t="s">
        <v>207</v>
      </c>
      <c r="C165" s="31"/>
      <c r="D165" s="61">
        <v>1</v>
      </c>
      <c r="E165" s="62" t="s">
        <v>46</v>
      </c>
      <c r="F165" s="63">
        <v>66.9</v>
      </c>
      <c r="G165" s="41"/>
      <c r="H165" s="35"/>
      <c r="I165" s="36" t="s">
        <v>33</v>
      </c>
      <c r="J165" s="37">
        <f t="shared" si="12"/>
        <v>1</v>
      </c>
      <c r="K165" s="35" t="s">
        <v>34</v>
      </c>
      <c r="L165" s="35" t="s">
        <v>4</v>
      </c>
      <c r="M165" s="38"/>
      <c r="N165" s="46"/>
      <c r="O165" s="46"/>
      <c r="P165" s="47"/>
      <c r="Q165" s="46"/>
      <c r="R165" s="46"/>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9">
        <f t="shared" si="13"/>
        <v>66.9</v>
      </c>
      <c r="BB165" s="48">
        <f t="shared" si="14"/>
        <v>66.9</v>
      </c>
      <c r="BC165" s="53" t="str">
        <f t="shared" si="15"/>
        <v>INR  Sixty Six and Paise Ninety Only</v>
      </c>
      <c r="IA165" s="20">
        <v>7.54</v>
      </c>
      <c r="IB165" s="20" t="s">
        <v>207</v>
      </c>
      <c r="ID165" s="20">
        <v>1</v>
      </c>
      <c r="IE165" s="21" t="s">
        <v>46</v>
      </c>
      <c r="IF165" s="21"/>
      <c r="IG165" s="21"/>
      <c r="IH165" s="21"/>
      <c r="II165" s="21"/>
    </row>
    <row r="166" spans="1:243" s="20" customFormat="1" ht="94.5">
      <c r="A166" s="54">
        <v>7.55</v>
      </c>
      <c r="B166" s="60" t="s">
        <v>208</v>
      </c>
      <c r="C166" s="31"/>
      <c r="D166" s="74"/>
      <c r="E166" s="74"/>
      <c r="F166" s="74"/>
      <c r="G166" s="74"/>
      <c r="H166" s="74"/>
      <c r="I166" s="74"/>
      <c r="J166" s="74"/>
      <c r="K166" s="74"/>
      <c r="L166" s="74"/>
      <c r="M166" s="74"/>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IA166" s="20">
        <v>7.55</v>
      </c>
      <c r="IB166" s="20" t="s">
        <v>208</v>
      </c>
      <c r="IE166" s="21"/>
      <c r="IF166" s="21"/>
      <c r="IG166" s="21"/>
      <c r="IH166" s="21"/>
      <c r="II166" s="21"/>
    </row>
    <row r="167" spans="1:243" s="20" customFormat="1" ht="42.75">
      <c r="A167" s="54">
        <v>7.56</v>
      </c>
      <c r="B167" s="60" t="s">
        <v>193</v>
      </c>
      <c r="C167" s="31"/>
      <c r="D167" s="61">
        <v>5</v>
      </c>
      <c r="E167" s="62" t="s">
        <v>46</v>
      </c>
      <c r="F167" s="63">
        <v>228.23</v>
      </c>
      <c r="G167" s="41"/>
      <c r="H167" s="35"/>
      <c r="I167" s="36" t="s">
        <v>33</v>
      </c>
      <c r="J167" s="37">
        <f t="shared" si="12"/>
        <v>1</v>
      </c>
      <c r="K167" s="35" t="s">
        <v>34</v>
      </c>
      <c r="L167" s="35" t="s">
        <v>4</v>
      </c>
      <c r="M167" s="38"/>
      <c r="N167" s="46"/>
      <c r="O167" s="46"/>
      <c r="P167" s="47"/>
      <c r="Q167" s="46"/>
      <c r="R167" s="46"/>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9">
        <f t="shared" si="13"/>
        <v>1141.15</v>
      </c>
      <c r="BB167" s="48">
        <f t="shared" si="14"/>
        <v>1141.15</v>
      </c>
      <c r="BC167" s="53" t="str">
        <f t="shared" si="15"/>
        <v>INR  One Thousand One Hundred &amp; Forty One  and Paise Fifteen Only</v>
      </c>
      <c r="IA167" s="20">
        <v>7.56</v>
      </c>
      <c r="IB167" s="20" t="s">
        <v>193</v>
      </c>
      <c r="ID167" s="20">
        <v>5</v>
      </c>
      <c r="IE167" s="21" t="s">
        <v>46</v>
      </c>
      <c r="IF167" s="21"/>
      <c r="IG167" s="21"/>
      <c r="IH167" s="21"/>
      <c r="II167" s="21"/>
    </row>
    <row r="168" spans="1:243" s="20" customFormat="1" ht="28.5">
      <c r="A168" s="54">
        <v>7.57</v>
      </c>
      <c r="B168" s="60" t="s">
        <v>194</v>
      </c>
      <c r="C168" s="31"/>
      <c r="D168" s="61">
        <v>5</v>
      </c>
      <c r="E168" s="62" t="s">
        <v>46</v>
      </c>
      <c r="F168" s="63">
        <v>205.96</v>
      </c>
      <c r="G168" s="41"/>
      <c r="H168" s="35"/>
      <c r="I168" s="36" t="s">
        <v>33</v>
      </c>
      <c r="J168" s="37">
        <f t="shared" si="12"/>
        <v>1</v>
      </c>
      <c r="K168" s="35" t="s">
        <v>34</v>
      </c>
      <c r="L168" s="35" t="s">
        <v>4</v>
      </c>
      <c r="M168" s="38"/>
      <c r="N168" s="46"/>
      <c r="O168" s="46"/>
      <c r="P168" s="47"/>
      <c r="Q168" s="46"/>
      <c r="R168" s="46"/>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9">
        <f t="shared" si="13"/>
        <v>1029.8</v>
      </c>
      <c r="BB168" s="48">
        <f t="shared" si="14"/>
        <v>1029.8</v>
      </c>
      <c r="BC168" s="53" t="str">
        <f t="shared" si="15"/>
        <v>INR  One Thousand  &amp;Twenty Nine  and Paise Eighty Only</v>
      </c>
      <c r="IA168" s="20">
        <v>7.57</v>
      </c>
      <c r="IB168" s="20" t="s">
        <v>194</v>
      </c>
      <c r="ID168" s="20">
        <v>5</v>
      </c>
      <c r="IE168" s="21" t="s">
        <v>46</v>
      </c>
      <c r="IF168" s="21"/>
      <c r="IG168" s="21"/>
      <c r="IH168" s="21"/>
      <c r="II168" s="21"/>
    </row>
    <row r="169" spans="1:243" s="20" customFormat="1" ht="94.5">
      <c r="A169" s="54">
        <v>7.58</v>
      </c>
      <c r="B169" s="60" t="s">
        <v>209</v>
      </c>
      <c r="C169" s="31"/>
      <c r="D169" s="74"/>
      <c r="E169" s="74"/>
      <c r="F169" s="74"/>
      <c r="G169" s="74"/>
      <c r="H169" s="74"/>
      <c r="I169" s="74"/>
      <c r="J169" s="74"/>
      <c r="K169" s="74"/>
      <c r="L169" s="74"/>
      <c r="M169" s="74"/>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IA169" s="20">
        <v>7.58</v>
      </c>
      <c r="IB169" s="20" t="s">
        <v>209</v>
      </c>
      <c r="IE169" s="21"/>
      <c r="IF169" s="21"/>
      <c r="IG169" s="21"/>
      <c r="IH169" s="21"/>
      <c r="II169" s="21"/>
    </row>
    <row r="170" spans="1:243" s="20" customFormat="1" ht="28.5">
      <c r="A170" s="54">
        <v>7.59</v>
      </c>
      <c r="B170" s="60" t="s">
        <v>196</v>
      </c>
      <c r="C170" s="31"/>
      <c r="D170" s="61">
        <v>10</v>
      </c>
      <c r="E170" s="62" t="s">
        <v>46</v>
      </c>
      <c r="F170" s="63">
        <v>91.54</v>
      </c>
      <c r="G170" s="41"/>
      <c r="H170" s="35"/>
      <c r="I170" s="36" t="s">
        <v>33</v>
      </c>
      <c r="J170" s="37">
        <f t="shared" si="12"/>
        <v>1</v>
      </c>
      <c r="K170" s="35" t="s">
        <v>34</v>
      </c>
      <c r="L170" s="35" t="s">
        <v>4</v>
      </c>
      <c r="M170" s="38"/>
      <c r="N170" s="46"/>
      <c r="O170" s="46"/>
      <c r="P170" s="47"/>
      <c r="Q170" s="46"/>
      <c r="R170" s="46"/>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9">
        <f t="shared" si="13"/>
        <v>915.4</v>
      </c>
      <c r="BB170" s="48">
        <f t="shared" si="14"/>
        <v>915.4</v>
      </c>
      <c r="BC170" s="53" t="str">
        <f t="shared" si="15"/>
        <v>INR  Nine Hundred &amp; Fifteen  and Paise Forty Only</v>
      </c>
      <c r="IA170" s="20">
        <v>7.59</v>
      </c>
      <c r="IB170" s="20" t="s">
        <v>196</v>
      </c>
      <c r="ID170" s="20">
        <v>10</v>
      </c>
      <c r="IE170" s="21" t="s">
        <v>46</v>
      </c>
      <c r="IF170" s="21"/>
      <c r="IG170" s="21"/>
      <c r="IH170" s="21"/>
      <c r="II170" s="21"/>
    </row>
    <row r="171" spans="1:243" s="20" customFormat="1" ht="28.5">
      <c r="A171" s="54">
        <v>7.6</v>
      </c>
      <c r="B171" s="60" t="s">
        <v>197</v>
      </c>
      <c r="C171" s="31"/>
      <c r="D171" s="61">
        <v>10</v>
      </c>
      <c r="E171" s="62" t="s">
        <v>46</v>
      </c>
      <c r="F171" s="63">
        <v>79.61</v>
      </c>
      <c r="G171" s="41"/>
      <c r="H171" s="35"/>
      <c r="I171" s="36" t="s">
        <v>33</v>
      </c>
      <c r="J171" s="37">
        <f t="shared" si="12"/>
        <v>1</v>
      </c>
      <c r="K171" s="35" t="s">
        <v>34</v>
      </c>
      <c r="L171" s="35" t="s">
        <v>4</v>
      </c>
      <c r="M171" s="38"/>
      <c r="N171" s="46"/>
      <c r="O171" s="46"/>
      <c r="P171" s="47"/>
      <c r="Q171" s="46"/>
      <c r="R171" s="46"/>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9">
        <f t="shared" si="13"/>
        <v>796.1</v>
      </c>
      <c r="BB171" s="48">
        <f t="shared" si="14"/>
        <v>796.1</v>
      </c>
      <c r="BC171" s="53" t="str">
        <f t="shared" si="15"/>
        <v>INR  Seven Hundred &amp; Ninety Six  and Paise Ten Only</v>
      </c>
      <c r="IA171" s="20">
        <v>7.6</v>
      </c>
      <c r="IB171" s="20" t="s">
        <v>197</v>
      </c>
      <c r="ID171" s="20">
        <v>10</v>
      </c>
      <c r="IE171" s="21" t="s">
        <v>46</v>
      </c>
      <c r="IF171" s="21"/>
      <c r="IG171" s="21"/>
      <c r="IH171" s="21"/>
      <c r="II171" s="21"/>
    </row>
    <row r="172" spans="1:243" s="20" customFormat="1" ht="28.5">
      <c r="A172" s="54">
        <v>7.61</v>
      </c>
      <c r="B172" s="60" t="s">
        <v>71</v>
      </c>
      <c r="C172" s="31"/>
      <c r="D172" s="61">
        <v>10</v>
      </c>
      <c r="E172" s="62" t="s">
        <v>46</v>
      </c>
      <c r="F172" s="63">
        <v>66.24</v>
      </c>
      <c r="G172" s="41"/>
      <c r="H172" s="35"/>
      <c r="I172" s="36" t="s">
        <v>33</v>
      </c>
      <c r="J172" s="37">
        <f aca="true" t="shared" si="16" ref="J172:J227">IF(I172="Less(-)",-1,1)</f>
        <v>1</v>
      </c>
      <c r="K172" s="35" t="s">
        <v>34</v>
      </c>
      <c r="L172" s="35" t="s">
        <v>4</v>
      </c>
      <c r="M172" s="38"/>
      <c r="N172" s="46"/>
      <c r="O172" s="46"/>
      <c r="P172" s="47"/>
      <c r="Q172" s="46"/>
      <c r="R172" s="46"/>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9">
        <f aca="true" t="shared" si="17" ref="BA172:BA227">total_amount_ba($B$2,$D$2,D172,F172,J172,K172,M172)</f>
        <v>662.4</v>
      </c>
      <c r="BB172" s="48">
        <f aca="true" t="shared" si="18" ref="BB172:BB227">BA172+SUM(N172:AZ172)</f>
        <v>662.4</v>
      </c>
      <c r="BC172" s="53" t="str">
        <f aca="true" t="shared" si="19" ref="BC172:BC227">SpellNumber(L172,BB172)</f>
        <v>INR  Six Hundred &amp; Sixty Two  and Paise Forty Only</v>
      </c>
      <c r="IA172" s="20">
        <v>7.61</v>
      </c>
      <c r="IB172" s="20" t="s">
        <v>71</v>
      </c>
      <c r="ID172" s="20">
        <v>10</v>
      </c>
      <c r="IE172" s="21" t="s">
        <v>46</v>
      </c>
      <c r="IF172" s="21"/>
      <c r="IG172" s="21"/>
      <c r="IH172" s="21"/>
      <c r="II172" s="21"/>
    </row>
    <row r="173" spans="1:243" s="20" customFormat="1" ht="28.5">
      <c r="A173" s="54">
        <v>7.62</v>
      </c>
      <c r="B173" s="60" t="s">
        <v>72</v>
      </c>
      <c r="C173" s="31"/>
      <c r="D173" s="61">
        <v>10</v>
      </c>
      <c r="E173" s="62" t="s">
        <v>46</v>
      </c>
      <c r="F173" s="63">
        <v>51.42</v>
      </c>
      <c r="G173" s="41"/>
      <c r="H173" s="35"/>
      <c r="I173" s="36" t="s">
        <v>33</v>
      </c>
      <c r="J173" s="37">
        <f t="shared" si="16"/>
        <v>1</v>
      </c>
      <c r="K173" s="35" t="s">
        <v>34</v>
      </c>
      <c r="L173" s="35" t="s">
        <v>4</v>
      </c>
      <c r="M173" s="38"/>
      <c r="N173" s="46"/>
      <c r="O173" s="46"/>
      <c r="P173" s="47"/>
      <c r="Q173" s="46"/>
      <c r="R173" s="46"/>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9">
        <f t="shared" si="17"/>
        <v>514.2</v>
      </c>
      <c r="BB173" s="48">
        <f t="shared" si="18"/>
        <v>514.2</v>
      </c>
      <c r="BC173" s="53" t="str">
        <f t="shared" si="19"/>
        <v>INR  Five Hundred &amp; Fourteen  and Paise Twenty Only</v>
      </c>
      <c r="IA173" s="20">
        <v>7.62</v>
      </c>
      <c r="IB173" s="20" t="s">
        <v>72</v>
      </c>
      <c r="ID173" s="20">
        <v>10</v>
      </c>
      <c r="IE173" s="21" t="s">
        <v>46</v>
      </c>
      <c r="IF173" s="21"/>
      <c r="IG173" s="21"/>
      <c r="IH173" s="21"/>
      <c r="II173" s="21"/>
    </row>
    <row r="174" spans="1:243" s="20" customFormat="1" ht="110.25">
      <c r="A174" s="54">
        <v>7.63</v>
      </c>
      <c r="B174" s="60" t="s">
        <v>642</v>
      </c>
      <c r="C174" s="31"/>
      <c r="D174" s="61">
        <v>20</v>
      </c>
      <c r="E174" s="62" t="s">
        <v>46</v>
      </c>
      <c r="F174" s="63">
        <v>52.65</v>
      </c>
      <c r="G174" s="41"/>
      <c r="H174" s="35"/>
      <c r="I174" s="36" t="s">
        <v>33</v>
      </c>
      <c r="J174" s="37">
        <f t="shared" si="16"/>
        <v>1</v>
      </c>
      <c r="K174" s="35" t="s">
        <v>34</v>
      </c>
      <c r="L174" s="35" t="s">
        <v>4</v>
      </c>
      <c r="M174" s="38"/>
      <c r="N174" s="46"/>
      <c r="O174" s="46"/>
      <c r="P174" s="47"/>
      <c r="Q174" s="46"/>
      <c r="R174" s="46"/>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9">
        <f t="shared" si="17"/>
        <v>1053</v>
      </c>
      <c r="BB174" s="48">
        <f t="shared" si="18"/>
        <v>1053</v>
      </c>
      <c r="BC174" s="53" t="str">
        <f t="shared" si="19"/>
        <v>INR  One Thousand  &amp;Fifty Three  Only</v>
      </c>
      <c r="IA174" s="20">
        <v>7.63</v>
      </c>
      <c r="IB174" s="20" t="s">
        <v>642</v>
      </c>
      <c r="ID174" s="20">
        <v>20</v>
      </c>
      <c r="IE174" s="21" t="s">
        <v>46</v>
      </c>
      <c r="IF174" s="21"/>
      <c r="IG174" s="21"/>
      <c r="IH174" s="21"/>
      <c r="II174" s="21"/>
    </row>
    <row r="175" spans="1:243" s="20" customFormat="1" ht="78" customHeight="1">
      <c r="A175" s="54">
        <v>7.64</v>
      </c>
      <c r="B175" s="60" t="s">
        <v>210</v>
      </c>
      <c r="C175" s="31"/>
      <c r="D175" s="74"/>
      <c r="E175" s="74"/>
      <c r="F175" s="74"/>
      <c r="G175" s="74"/>
      <c r="H175" s="74"/>
      <c r="I175" s="74"/>
      <c r="J175" s="74"/>
      <c r="K175" s="74"/>
      <c r="L175" s="74"/>
      <c r="M175" s="74"/>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IA175" s="20">
        <v>7.64</v>
      </c>
      <c r="IB175" s="20" t="s">
        <v>210</v>
      </c>
      <c r="IE175" s="21"/>
      <c r="IF175" s="21"/>
      <c r="IG175" s="21"/>
      <c r="IH175" s="21"/>
      <c r="II175" s="21"/>
    </row>
    <row r="176" spans="1:243" s="20" customFormat="1" ht="28.5">
      <c r="A176" s="54">
        <v>7.65</v>
      </c>
      <c r="B176" s="60" t="s">
        <v>211</v>
      </c>
      <c r="C176" s="31"/>
      <c r="D176" s="61">
        <v>20</v>
      </c>
      <c r="E176" s="62" t="s">
        <v>46</v>
      </c>
      <c r="F176" s="63">
        <v>31.13</v>
      </c>
      <c r="G176" s="41"/>
      <c r="H176" s="35"/>
      <c r="I176" s="36" t="s">
        <v>33</v>
      </c>
      <c r="J176" s="37">
        <f t="shared" si="16"/>
        <v>1</v>
      </c>
      <c r="K176" s="35" t="s">
        <v>34</v>
      </c>
      <c r="L176" s="35" t="s">
        <v>4</v>
      </c>
      <c r="M176" s="38"/>
      <c r="N176" s="46"/>
      <c r="O176" s="46"/>
      <c r="P176" s="47"/>
      <c r="Q176" s="46"/>
      <c r="R176" s="46"/>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9">
        <f t="shared" si="17"/>
        <v>622.6</v>
      </c>
      <c r="BB176" s="48">
        <f t="shared" si="18"/>
        <v>622.6</v>
      </c>
      <c r="BC176" s="53" t="str">
        <f t="shared" si="19"/>
        <v>INR  Six Hundred &amp; Twenty Two  and Paise Sixty Only</v>
      </c>
      <c r="IA176" s="20">
        <v>7.65</v>
      </c>
      <c r="IB176" s="20" t="s">
        <v>211</v>
      </c>
      <c r="ID176" s="20">
        <v>20</v>
      </c>
      <c r="IE176" s="21" t="s">
        <v>46</v>
      </c>
      <c r="IF176" s="21"/>
      <c r="IG176" s="21"/>
      <c r="IH176" s="21"/>
      <c r="II176" s="21"/>
    </row>
    <row r="177" spans="1:243" s="20" customFormat="1" ht="28.5">
      <c r="A177" s="54">
        <v>7.66</v>
      </c>
      <c r="B177" s="60" t="s">
        <v>212</v>
      </c>
      <c r="C177" s="31"/>
      <c r="D177" s="61">
        <v>20</v>
      </c>
      <c r="E177" s="62" t="s">
        <v>46</v>
      </c>
      <c r="F177" s="63">
        <v>54.58</v>
      </c>
      <c r="G177" s="41"/>
      <c r="H177" s="35"/>
      <c r="I177" s="36" t="s">
        <v>33</v>
      </c>
      <c r="J177" s="37">
        <f t="shared" si="16"/>
        <v>1</v>
      </c>
      <c r="K177" s="35" t="s">
        <v>34</v>
      </c>
      <c r="L177" s="35" t="s">
        <v>4</v>
      </c>
      <c r="M177" s="38"/>
      <c r="N177" s="46"/>
      <c r="O177" s="46"/>
      <c r="P177" s="47"/>
      <c r="Q177" s="46"/>
      <c r="R177" s="46"/>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9">
        <f t="shared" si="17"/>
        <v>1091.6</v>
      </c>
      <c r="BB177" s="48">
        <f t="shared" si="18"/>
        <v>1091.6</v>
      </c>
      <c r="BC177" s="53" t="str">
        <f t="shared" si="19"/>
        <v>INR  One Thousand  &amp;Ninety One  and Paise Sixty Only</v>
      </c>
      <c r="IA177" s="20">
        <v>7.66</v>
      </c>
      <c r="IB177" s="20" t="s">
        <v>212</v>
      </c>
      <c r="ID177" s="20">
        <v>20</v>
      </c>
      <c r="IE177" s="21" t="s">
        <v>46</v>
      </c>
      <c r="IF177" s="21"/>
      <c r="IG177" s="21"/>
      <c r="IH177" s="21"/>
      <c r="II177" s="21"/>
    </row>
    <row r="178" spans="1:243" s="20" customFormat="1" ht="110.25">
      <c r="A178" s="54">
        <v>7.67</v>
      </c>
      <c r="B178" s="60" t="s">
        <v>213</v>
      </c>
      <c r="C178" s="31"/>
      <c r="D178" s="61">
        <v>5</v>
      </c>
      <c r="E178" s="62" t="s">
        <v>43</v>
      </c>
      <c r="F178" s="63">
        <v>75.05</v>
      </c>
      <c r="G178" s="41"/>
      <c r="H178" s="35"/>
      <c r="I178" s="36" t="s">
        <v>33</v>
      </c>
      <c r="J178" s="37">
        <f t="shared" si="16"/>
        <v>1</v>
      </c>
      <c r="K178" s="35" t="s">
        <v>34</v>
      </c>
      <c r="L178" s="35" t="s">
        <v>4</v>
      </c>
      <c r="M178" s="38"/>
      <c r="N178" s="46"/>
      <c r="O178" s="46"/>
      <c r="P178" s="47"/>
      <c r="Q178" s="46"/>
      <c r="R178" s="46"/>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9">
        <f t="shared" si="17"/>
        <v>375.25</v>
      </c>
      <c r="BB178" s="48">
        <f t="shared" si="18"/>
        <v>375.25</v>
      </c>
      <c r="BC178" s="53" t="str">
        <f t="shared" si="19"/>
        <v>INR  Three Hundred &amp; Seventy Five  and Paise Twenty Five Only</v>
      </c>
      <c r="IA178" s="20">
        <v>7.67</v>
      </c>
      <c r="IB178" s="20" t="s">
        <v>213</v>
      </c>
      <c r="ID178" s="20">
        <v>5</v>
      </c>
      <c r="IE178" s="21" t="s">
        <v>43</v>
      </c>
      <c r="IF178" s="21"/>
      <c r="IG178" s="21"/>
      <c r="IH178" s="21"/>
      <c r="II178" s="21"/>
    </row>
    <row r="179" spans="1:243" s="20" customFormat="1" ht="94.5">
      <c r="A179" s="54">
        <v>7.68</v>
      </c>
      <c r="B179" s="60" t="s">
        <v>641</v>
      </c>
      <c r="C179" s="31"/>
      <c r="D179" s="61">
        <v>5</v>
      </c>
      <c r="E179" s="62" t="s">
        <v>46</v>
      </c>
      <c r="F179" s="63">
        <v>29.94</v>
      </c>
      <c r="G179" s="41"/>
      <c r="H179" s="35"/>
      <c r="I179" s="36" t="s">
        <v>33</v>
      </c>
      <c r="J179" s="37">
        <f t="shared" si="16"/>
        <v>1</v>
      </c>
      <c r="K179" s="35" t="s">
        <v>34</v>
      </c>
      <c r="L179" s="35" t="s">
        <v>4</v>
      </c>
      <c r="M179" s="38"/>
      <c r="N179" s="46"/>
      <c r="O179" s="46"/>
      <c r="P179" s="47"/>
      <c r="Q179" s="46"/>
      <c r="R179" s="46"/>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9">
        <f t="shared" si="17"/>
        <v>149.7</v>
      </c>
      <c r="BB179" s="48">
        <f t="shared" si="18"/>
        <v>149.7</v>
      </c>
      <c r="BC179" s="53" t="str">
        <f t="shared" si="19"/>
        <v>INR  One Hundred &amp; Forty Nine  and Paise Seventy Only</v>
      </c>
      <c r="IA179" s="20">
        <v>7.68</v>
      </c>
      <c r="IB179" s="20" t="s">
        <v>641</v>
      </c>
      <c r="ID179" s="20">
        <v>5</v>
      </c>
      <c r="IE179" s="21" t="s">
        <v>46</v>
      </c>
      <c r="IF179" s="21"/>
      <c r="IG179" s="21"/>
      <c r="IH179" s="21"/>
      <c r="II179" s="21"/>
    </row>
    <row r="180" spans="1:243" s="20" customFormat="1" ht="186" customHeight="1">
      <c r="A180" s="54">
        <v>7.69</v>
      </c>
      <c r="B180" s="60" t="s">
        <v>214</v>
      </c>
      <c r="C180" s="31"/>
      <c r="D180" s="74"/>
      <c r="E180" s="74"/>
      <c r="F180" s="74"/>
      <c r="G180" s="74"/>
      <c r="H180" s="74"/>
      <c r="I180" s="74"/>
      <c r="J180" s="74"/>
      <c r="K180" s="74"/>
      <c r="L180" s="74"/>
      <c r="M180" s="74"/>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IA180" s="20">
        <v>7.69</v>
      </c>
      <c r="IB180" s="20" t="s">
        <v>214</v>
      </c>
      <c r="IE180" s="21"/>
      <c r="IF180" s="21"/>
      <c r="IG180" s="21"/>
      <c r="IH180" s="21"/>
      <c r="II180" s="21"/>
    </row>
    <row r="181" spans="1:243" s="20" customFormat="1" ht="31.5">
      <c r="A181" s="54">
        <v>7.7</v>
      </c>
      <c r="B181" s="60" t="s">
        <v>215</v>
      </c>
      <c r="C181" s="31"/>
      <c r="D181" s="61">
        <v>5</v>
      </c>
      <c r="E181" s="62" t="s">
        <v>43</v>
      </c>
      <c r="F181" s="63">
        <v>203.9</v>
      </c>
      <c r="G181" s="41"/>
      <c r="H181" s="35"/>
      <c r="I181" s="36" t="s">
        <v>33</v>
      </c>
      <c r="J181" s="37">
        <f t="shared" si="16"/>
        <v>1</v>
      </c>
      <c r="K181" s="35" t="s">
        <v>34</v>
      </c>
      <c r="L181" s="35" t="s">
        <v>4</v>
      </c>
      <c r="M181" s="38"/>
      <c r="N181" s="46"/>
      <c r="O181" s="46"/>
      <c r="P181" s="47"/>
      <c r="Q181" s="46"/>
      <c r="R181" s="46"/>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9">
        <f t="shared" si="17"/>
        <v>1019.5</v>
      </c>
      <c r="BB181" s="48">
        <f t="shared" si="18"/>
        <v>1019.5</v>
      </c>
      <c r="BC181" s="53" t="str">
        <f t="shared" si="19"/>
        <v>INR  One Thousand  &amp;Nineteen  and Paise Fifty Only</v>
      </c>
      <c r="IA181" s="20">
        <v>7.7</v>
      </c>
      <c r="IB181" s="20" t="s">
        <v>215</v>
      </c>
      <c r="ID181" s="20">
        <v>5</v>
      </c>
      <c r="IE181" s="21" t="s">
        <v>43</v>
      </c>
      <c r="IF181" s="21"/>
      <c r="IG181" s="21"/>
      <c r="IH181" s="21"/>
      <c r="II181" s="21"/>
    </row>
    <row r="182" spans="1:243" s="20" customFormat="1" ht="31.5">
      <c r="A182" s="54">
        <v>7.71</v>
      </c>
      <c r="B182" s="60" t="s">
        <v>216</v>
      </c>
      <c r="C182" s="31"/>
      <c r="D182" s="74"/>
      <c r="E182" s="74"/>
      <c r="F182" s="74"/>
      <c r="G182" s="74"/>
      <c r="H182" s="74"/>
      <c r="I182" s="74"/>
      <c r="J182" s="74"/>
      <c r="K182" s="74"/>
      <c r="L182" s="74"/>
      <c r="M182" s="74"/>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IA182" s="20">
        <v>7.71</v>
      </c>
      <c r="IB182" s="20" t="s">
        <v>216</v>
      </c>
      <c r="IE182" s="21"/>
      <c r="IF182" s="21"/>
      <c r="IG182" s="21"/>
      <c r="IH182" s="21"/>
      <c r="II182" s="21"/>
    </row>
    <row r="183" spans="1:243" s="20" customFormat="1" ht="409.5">
      <c r="A183" s="54">
        <v>7.72</v>
      </c>
      <c r="B183" s="60" t="s">
        <v>217</v>
      </c>
      <c r="C183" s="31"/>
      <c r="D183" s="61">
        <v>1.5</v>
      </c>
      <c r="E183" s="62" t="s">
        <v>42</v>
      </c>
      <c r="F183" s="63">
        <v>1570.06</v>
      </c>
      <c r="G183" s="41"/>
      <c r="H183" s="35"/>
      <c r="I183" s="36" t="s">
        <v>33</v>
      </c>
      <c r="J183" s="37">
        <f t="shared" si="16"/>
        <v>1</v>
      </c>
      <c r="K183" s="35" t="s">
        <v>34</v>
      </c>
      <c r="L183" s="35" t="s">
        <v>4</v>
      </c>
      <c r="M183" s="38"/>
      <c r="N183" s="46"/>
      <c r="O183" s="46"/>
      <c r="P183" s="47"/>
      <c r="Q183" s="46"/>
      <c r="R183" s="46"/>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9">
        <f t="shared" si="17"/>
        <v>2355.09</v>
      </c>
      <c r="BB183" s="48">
        <f t="shared" si="18"/>
        <v>2355.09</v>
      </c>
      <c r="BC183" s="53" t="str">
        <f t="shared" si="19"/>
        <v>INR  Two Thousand Three Hundred &amp; Fifty Five  and Paise Nine Only</v>
      </c>
      <c r="IA183" s="20">
        <v>7.72</v>
      </c>
      <c r="IB183" s="20" t="s">
        <v>217</v>
      </c>
      <c r="ID183" s="20">
        <v>1.5</v>
      </c>
      <c r="IE183" s="21" t="s">
        <v>42</v>
      </c>
      <c r="IF183" s="21"/>
      <c r="IG183" s="21"/>
      <c r="IH183" s="21"/>
      <c r="II183" s="21"/>
    </row>
    <row r="184" spans="1:243" s="20" customFormat="1" ht="236.25">
      <c r="A184" s="54">
        <v>7.73</v>
      </c>
      <c r="B184" s="60" t="s">
        <v>218</v>
      </c>
      <c r="C184" s="31"/>
      <c r="D184" s="61">
        <v>5</v>
      </c>
      <c r="E184" s="62" t="s">
        <v>43</v>
      </c>
      <c r="F184" s="63">
        <v>616.05</v>
      </c>
      <c r="G184" s="41"/>
      <c r="H184" s="35"/>
      <c r="I184" s="36" t="s">
        <v>33</v>
      </c>
      <c r="J184" s="37">
        <f t="shared" si="16"/>
        <v>1</v>
      </c>
      <c r="K184" s="35" t="s">
        <v>34</v>
      </c>
      <c r="L184" s="35" t="s">
        <v>4</v>
      </c>
      <c r="M184" s="38"/>
      <c r="N184" s="46"/>
      <c r="O184" s="46"/>
      <c r="P184" s="47"/>
      <c r="Q184" s="46"/>
      <c r="R184" s="46"/>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9">
        <f t="shared" si="17"/>
        <v>3080.25</v>
      </c>
      <c r="BB184" s="48">
        <f t="shared" si="18"/>
        <v>3080.25</v>
      </c>
      <c r="BC184" s="53" t="str">
        <f t="shared" si="19"/>
        <v>INR  Three Thousand  &amp;Eighty  and Paise Twenty Five Only</v>
      </c>
      <c r="IA184" s="20">
        <v>7.73</v>
      </c>
      <c r="IB184" s="20" t="s">
        <v>218</v>
      </c>
      <c r="ID184" s="20">
        <v>5</v>
      </c>
      <c r="IE184" s="21" t="s">
        <v>43</v>
      </c>
      <c r="IF184" s="21"/>
      <c r="IG184" s="21"/>
      <c r="IH184" s="21"/>
      <c r="II184" s="21"/>
    </row>
    <row r="185" spans="1:243" s="20" customFormat="1" ht="17.25" customHeight="1">
      <c r="A185" s="54">
        <v>7.74</v>
      </c>
      <c r="B185" s="60" t="s">
        <v>216</v>
      </c>
      <c r="C185" s="31"/>
      <c r="D185" s="74"/>
      <c r="E185" s="74"/>
      <c r="F185" s="74"/>
      <c r="G185" s="74"/>
      <c r="H185" s="74"/>
      <c r="I185" s="74"/>
      <c r="J185" s="74"/>
      <c r="K185" s="74"/>
      <c r="L185" s="74"/>
      <c r="M185" s="74"/>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IA185" s="20">
        <v>7.74</v>
      </c>
      <c r="IB185" s="20" t="s">
        <v>216</v>
      </c>
      <c r="IE185" s="21"/>
      <c r="IF185" s="21"/>
      <c r="IG185" s="21"/>
      <c r="IH185" s="21"/>
      <c r="II185" s="21"/>
    </row>
    <row r="186" spans="1:243" s="20" customFormat="1" ht="220.5">
      <c r="A186" s="54">
        <v>7.75</v>
      </c>
      <c r="B186" s="60" t="s">
        <v>219</v>
      </c>
      <c r="C186" s="31"/>
      <c r="D186" s="61">
        <v>2</v>
      </c>
      <c r="E186" s="62" t="s">
        <v>42</v>
      </c>
      <c r="F186" s="63">
        <v>3065.98</v>
      </c>
      <c r="G186" s="41"/>
      <c r="H186" s="35"/>
      <c r="I186" s="36" t="s">
        <v>33</v>
      </c>
      <c r="J186" s="37">
        <f t="shared" si="16"/>
        <v>1</v>
      </c>
      <c r="K186" s="35" t="s">
        <v>34</v>
      </c>
      <c r="L186" s="35" t="s">
        <v>4</v>
      </c>
      <c r="M186" s="38"/>
      <c r="N186" s="46"/>
      <c r="O186" s="46"/>
      <c r="P186" s="47"/>
      <c r="Q186" s="46"/>
      <c r="R186" s="46"/>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9">
        <f t="shared" si="17"/>
        <v>6131.96</v>
      </c>
      <c r="BB186" s="48">
        <f t="shared" si="18"/>
        <v>6131.96</v>
      </c>
      <c r="BC186" s="53" t="str">
        <f t="shared" si="19"/>
        <v>INR  Six Thousand One Hundred &amp; Thirty One  and Paise Ninety Six Only</v>
      </c>
      <c r="IA186" s="20">
        <v>7.75</v>
      </c>
      <c r="IB186" s="20" t="s">
        <v>219</v>
      </c>
      <c r="ID186" s="20">
        <v>2</v>
      </c>
      <c r="IE186" s="21" t="s">
        <v>42</v>
      </c>
      <c r="IF186" s="21"/>
      <c r="IG186" s="21"/>
      <c r="IH186" s="21"/>
      <c r="II186" s="21"/>
    </row>
    <row r="187" spans="1:243" s="20" customFormat="1" ht="125.25" customHeight="1">
      <c r="A187" s="54">
        <v>7.76</v>
      </c>
      <c r="B187" s="60" t="s">
        <v>639</v>
      </c>
      <c r="C187" s="31"/>
      <c r="D187" s="61">
        <v>3</v>
      </c>
      <c r="E187" s="62" t="s">
        <v>42</v>
      </c>
      <c r="F187" s="63">
        <v>3932.18</v>
      </c>
      <c r="G187" s="41"/>
      <c r="H187" s="35"/>
      <c r="I187" s="36" t="s">
        <v>33</v>
      </c>
      <c r="J187" s="37">
        <f t="shared" si="16"/>
        <v>1</v>
      </c>
      <c r="K187" s="35" t="s">
        <v>34</v>
      </c>
      <c r="L187" s="35" t="s">
        <v>4</v>
      </c>
      <c r="M187" s="38"/>
      <c r="N187" s="46"/>
      <c r="O187" s="46"/>
      <c r="P187" s="47"/>
      <c r="Q187" s="46"/>
      <c r="R187" s="46"/>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9">
        <f t="shared" si="17"/>
        <v>11796.54</v>
      </c>
      <c r="BB187" s="48">
        <f t="shared" si="18"/>
        <v>11796.54</v>
      </c>
      <c r="BC187" s="53" t="str">
        <f t="shared" si="19"/>
        <v>INR  Eleven Thousand Seven Hundred &amp; Ninety Six  and Paise Fifty Four Only</v>
      </c>
      <c r="IA187" s="20">
        <v>7.76</v>
      </c>
      <c r="IB187" s="20" t="s">
        <v>639</v>
      </c>
      <c r="ID187" s="20">
        <v>3</v>
      </c>
      <c r="IE187" s="21" t="s">
        <v>42</v>
      </c>
      <c r="IF187" s="21"/>
      <c r="IG187" s="21"/>
      <c r="IH187" s="21"/>
      <c r="II187" s="21"/>
    </row>
    <row r="188" spans="1:243" s="20" customFormat="1" ht="96" customHeight="1">
      <c r="A188" s="54">
        <v>7.77</v>
      </c>
      <c r="B188" s="60" t="s">
        <v>640</v>
      </c>
      <c r="C188" s="31"/>
      <c r="D188" s="61">
        <v>5</v>
      </c>
      <c r="E188" s="62" t="s">
        <v>42</v>
      </c>
      <c r="F188" s="63">
        <v>1231.26</v>
      </c>
      <c r="G188" s="41"/>
      <c r="H188" s="35"/>
      <c r="I188" s="36" t="s">
        <v>33</v>
      </c>
      <c r="J188" s="37">
        <f t="shared" si="16"/>
        <v>1</v>
      </c>
      <c r="K188" s="35" t="s">
        <v>34</v>
      </c>
      <c r="L188" s="35" t="s">
        <v>4</v>
      </c>
      <c r="M188" s="38"/>
      <c r="N188" s="46"/>
      <c r="O188" s="46"/>
      <c r="P188" s="47"/>
      <c r="Q188" s="46"/>
      <c r="R188" s="46"/>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9">
        <f t="shared" si="17"/>
        <v>6156.3</v>
      </c>
      <c r="BB188" s="48">
        <f t="shared" si="18"/>
        <v>6156.3</v>
      </c>
      <c r="BC188" s="53" t="str">
        <f t="shared" si="19"/>
        <v>INR  Six Thousand One Hundred &amp; Fifty Six  and Paise Thirty Only</v>
      </c>
      <c r="IA188" s="20">
        <v>7.77</v>
      </c>
      <c r="IB188" s="20" t="s">
        <v>640</v>
      </c>
      <c r="ID188" s="20">
        <v>5</v>
      </c>
      <c r="IE188" s="21" t="s">
        <v>42</v>
      </c>
      <c r="IF188" s="21"/>
      <c r="IG188" s="21"/>
      <c r="IH188" s="21"/>
      <c r="II188" s="21"/>
    </row>
    <row r="189" spans="1:243" s="20" customFormat="1" ht="28.5">
      <c r="A189" s="54">
        <v>7.78</v>
      </c>
      <c r="B189" s="60" t="s">
        <v>220</v>
      </c>
      <c r="C189" s="31"/>
      <c r="D189" s="61">
        <v>1</v>
      </c>
      <c r="E189" s="62" t="s">
        <v>42</v>
      </c>
      <c r="F189" s="63">
        <v>922.18</v>
      </c>
      <c r="G189" s="41"/>
      <c r="H189" s="35"/>
      <c r="I189" s="36" t="s">
        <v>33</v>
      </c>
      <c r="J189" s="37">
        <f t="shared" si="16"/>
        <v>1</v>
      </c>
      <c r="K189" s="35" t="s">
        <v>34</v>
      </c>
      <c r="L189" s="35" t="s">
        <v>4</v>
      </c>
      <c r="M189" s="38"/>
      <c r="N189" s="46"/>
      <c r="O189" s="46"/>
      <c r="P189" s="47"/>
      <c r="Q189" s="46"/>
      <c r="R189" s="46"/>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9">
        <f t="shared" si="17"/>
        <v>922.18</v>
      </c>
      <c r="BB189" s="48">
        <f t="shared" si="18"/>
        <v>922.18</v>
      </c>
      <c r="BC189" s="53" t="str">
        <f t="shared" si="19"/>
        <v>INR  Nine Hundred &amp; Twenty Two  and Paise Eighteen Only</v>
      </c>
      <c r="IA189" s="20">
        <v>7.78</v>
      </c>
      <c r="IB189" s="20" t="s">
        <v>220</v>
      </c>
      <c r="ID189" s="20">
        <v>1</v>
      </c>
      <c r="IE189" s="21" t="s">
        <v>42</v>
      </c>
      <c r="IF189" s="21"/>
      <c r="IG189" s="21"/>
      <c r="IH189" s="21"/>
      <c r="II189" s="21"/>
    </row>
    <row r="190" spans="1:243" s="20" customFormat="1" ht="409.5">
      <c r="A190" s="54">
        <v>7.79</v>
      </c>
      <c r="B190" s="60" t="s">
        <v>221</v>
      </c>
      <c r="C190" s="31"/>
      <c r="D190" s="74"/>
      <c r="E190" s="74"/>
      <c r="F190" s="74"/>
      <c r="G190" s="74"/>
      <c r="H190" s="74"/>
      <c r="I190" s="74"/>
      <c r="J190" s="74"/>
      <c r="K190" s="74"/>
      <c r="L190" s="74"/>
      <c r="M190" s="74"/>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IA190" s="20">
        <v>7.79</v>
      </c>
      <c r="IB190" s="20" t="s">
        <v>221</v>
      </c>
      <c r="IE190" s="21"/>
      <c r="IF190" s="21"/>
      <c r="IG190" s="21"/>
      <c r="IH190" s="21"/>
      <c r="II190" s="21"/>
    </row>
    <row r="191" spans="1:243" s="20" customFormat="1" ht="94.5">
      <c r="A191" s="54">
        <v>7.8</v>
      </c>
      <c r="B191" s="60" t="s">
        <v>222</v>
      </c>
      <c r="C191" s="31"/>
      <c r="D191" s="61">
        <v>1</v>
      </c>
      <c r="E191" s="62" t="s">
        <v>42</v>
      </c>
      <c r="F191" s="63">
        <v>6356.77</v>
      </c>
      <c r="G191" s="41"/>
      <c r="H191" s="35"/>
      <c r="I191" s="36" t="s">
        <v>33</v>
      </c>
      <c r="J191" s="37">
        <f t="shared" si="16"/>
        <v>1</v>
      </c>
      <c r="K191" s="35" t="s">
        <v>34</v>
      </c>
      <c r="L191" s="35" t="s">
        <v>4</v>
      </c>
      <c r="M191" s="38"/>
      <c r="N191" s="46"/>
      <c r="O191" s="46"/>
      <c r="P191" s="47"/>
      <c r="Q191" s="46"/>
      <c r="R191" s="46"/>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9">
        <f t="shared" si="17"/>
        <v>6356.77</v>
      </c>
      <c r="BB191" s="48">
        <f t="shared" si="18"/>
        <v>6356.77</v>
      </c>
      <c r="BC191" s="53" t="str">
        <f t="shared" si="19"/>
        <v>INR  Six Thousand Three Hundred &amp; Fifty Six  and Paise Seventy Seven Only</v>
      </c>
      <c r="IA191" s="20">
        <v>7.8</v>
      </c>
      <c r="IB191" s="20" t="s">
        <v>222</v>
      </c>
      <c r="ID191" s="20">
        <v>1</v>
      </c>
      <c r="IE191" s="21" t="s">
        <v>42</v>
      </c>
      <c r="IF191" s="21"/>
      <c r="IG191" s="21"/>
      <c r="IH191" s="21"/>
      <c r="II191" s="21"/>
    </row>
    <row r="192" spans="1:243" s="20" customFormat="1" ht="409.5">
      <c r="A192" s="54">
        <v>7.81</v>
      </c>
      <c r="B192" s="60" t="s">
        <v>223</v>
      </c>
      <c r="C192" s="31"/>
      <c r="D192" s="74"/>
      <c r="E192" s="74"/>
      <c r="F192" s="74"/>
      <c r="G192" s="74"/>
      <c r="H192" s="74"/>
      <c r="I192" s="74"/>
      <c r="J192" s="74"/>
      <c r="K192" s="74"/>
      <c r="L192" s="74"/>
      <c r="M192" s="74"/>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IA192" s="20">
        <v>7.81</v>
      </c>
      <c r="IB192" s="20" t="s">
        <v>223</v>
      </c>
      <c r="IE192" s="21"/>
      <c r="IF192" s="21"/>
      <c r="IG192" s="21"/>
      <c r="IH192" s="21"/>
      <c r="II192" s="21"/>
    </row>
    <row r="193" spans="1:243" s="20" customFormat="1" ht="110.25">
      <c r="A193" s="54">
        <v>7.82</v>
      </c>
      <c r="B193" s="60" t="s">
        <v>224</v>
      </c>
      <c r="C193" s="31"/>
      <c r="D193" s="61">
        <v>1</v>
      </c>
      <c r="E193" s="62" t="s">
        <v>42</v>
      </c>
      <c r="F193" s="63">
        <v>9017.71</v>
      </c>
      <c r="G193" s="41"/>
      <c r="H193" s="35"/>
      <c r="I193" s="36" t="s">
        <v>33</v>
      </c>
      <c r="J193" s="37">
        <f t="shared" si="16"/>
        <v>1</v>
      </c>
      <c r="K193" s="35" t="s">
        <v>34</v>
      </c>
      <c r="L193" s="35" t="s">
        <v>4</v>
      </c>
      <c r="M193" s="38"/>
      <c r="N193" s="46"/>
      <c r="O193" s="46"/>
      <c r="P193" s="47"/>
      <c r="Q193" s="46"/>
      <c r="R193" s="46"/>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9">
        <f t="shared" si="17"/>
        <v>9017.71</v>
      </c>
      <c r="BB193" s="48">
        <f t="shared" si="18"/>
        <v>9017.71</v>
      </c>
      <c r="BC193" s="53" t="str">
        <f t="shared" si="19"/>
        <v>INR  Nine Thousand  &amp;Seventeen  and Paise Seventy One Only</v>
      </c>
      <c r="IA193" s="20">
        <v>7.82</v>
      </c>
      <c r="IB193" s="20" t="s">
        <v>224</v>
      </c>
      <c r="ID193" s="20">
        <v>1</v>
      </c>
      <c r="IE193" s="21" t="s">
        <v>42</v>
      </c>
      <c r="IF193" s="21"/>
      <c r="IG193" s="21"/>
      <c r="IH193" s="21"/>
      <c r="II193" s="21"/>
    </row>
    <row r="194" spans="1:243" s="20" customFormat="1" ht="409.5">
      <c r="A194" s="54">
        <v>7.83</v>
      </c>
      <c r="B194" s="60" t="s">
        <v>225</v>
      </c>
      <c r="C194" s="31"/>
      <c r="D194" s="74"/>
      <c r="E194" s="74"/>
      <c r="F194" s="74"/>
      <c r="G194" s="74"/>
      <c r="H194" s="74"/>
      <c r="I194" s="74"/>
      <c r="J194" s="74"/>
      <c r="K194" s="74"/>
      <c r="L194" s="74"/>
      <c r="M194" s="74"/>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IA194" s="20">
        <v>7.83</v>
      </c>
      <c r="IB194" s="20" t="s">
        <v>225</v>
      </c>
      <c r="IE194" s="21"/>
      <c r="IF194" s="21"/>
      <c r="IG194" s="21"/>
      <c r="IH194" s="21"/>
      <c r="II194" s="21"/>
    </row>
    <row r="195" spans="1:243" s="20" customFormat="1" ht="110.25">
      <c r="A195" s="54">
        <v>7.84</v>
      </c>
      <c r="B195" s="60" t="s">
        <v>226</v>
      </c>
      <c r="C195" s="31"/>
      <c r="D195" s="61">
        <v>1</v>
      </c>
      <c r="E195" s="62" t="s">
        <v>42</v>
      </c>
      <c r="F195" s="63">
        <v>6693.64</v>
      </c>
      <c r="G195" s="41"/>
      <c r="H195" s="35"/>
      <c r="I195" s="36" t="s">
        <v>33</v>
      </c>
      <c r="J195" s="37">
        <f t="shared" si="16"/>
        <v>1</v>
      </c>
      <c r="K195" s="35" t="s">
        <v>34</v>
      </c>
      <c r="L195" s="35" t="s">
        <v>4</v>
      </c>
      <c r="M195" s="38"/>
      <c r="N195" s="46"/>
      <c r="O195" s="46"/>
      <c r="P195" s="47"/>
      <c r="Q195" s="46"/>
      <c r="R195" s="46"/>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9">
        <f t="shared" si="17"/>
        <v>6693.64</v>
      </c>
      <c r="BB195" s="48">
        <f t="shared" si="18"/>
        <v>6693.64</v>
      </c>
      <c r="BC195" s="53" t="str">
        <f t="shared" si="19"/>
        <v>INR  Six Thousand Six Hundred &amp; Ninety Three  and Paise Sixty Four Only</v>
      </c>
      <c r="IA195" s="20">
        <v>7.84</v>
      </c>
      <c r="IB195" s="20" t="s">
        <v>226</v>
      </c>
      <c r="ID195" s="20">
        <v>1</v>
      </c>
      <c r="IE195" s="21" t="s">
        <v>42</v>
      </c>
      <c r="IF195" s="21"/>
      <c r="IG195" s="21"/>
      <c r="IH195" s="21"/>
      <c r="II195" s="21"/>
    </row>
    <row r="196" spans="1:243" s="20" customFormat="1" ht="141.75">
      <c r="A196" s="54">
        <v>7.85</v>
      </c>
      <c r="B196" s="60" t="s">
        <v>227</v>
      </c>
      <c r="C196" s="31"/>
      <c r="D196" s="61">
        <v>1</v>
      </c>
      <c r="E196" s="62" t="s">
        <v>42</v>
      </c>
      <c r="F196" s="63">
        <v>8794.65</v>
      </c>
      <c r="G196" s="41"/>
      <c r="H196" s="35"/>
      <c r="I196" s="36" t="s">
        <v>33</v>
      </c>
      <c r="J196" s="37">
        <f t="shared" si="16"/>
        <v>1</v>
      </c>
      <c r="K196" s="35" t="s">
        <v>34</v>
      </c>
      <c r="L196" s="35" t="s">
        <v>4</v>
      </c>
      <c r="M196" s="38"/>
      <c r="N196" s="46"/>
      <c r="O196" s="46"/>
      <c r="P196" s="47"/>
      <c r="Q196" s="46"/>
      <c r="R196" s="46"/>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9">
        <f t="shared" si="17"/>
        <v>8794.65</v>
      </c>
      <c r="BB196" s="48">
        <f t="shared" si="18"/>
        <v>8794.65</v>
      </c>
      <c r="BC196" s="53" t="str">
        <f t="shared" si="19"/>
        <v>INR  Eight Thousand Seven Hundred &amp; Ninety Four  and Paise Sixty Five Only</v>
      </c>
      <c r="IA196" s="20">
        <v>7.85</v>
      </c>
      <c r="IB196" s="20" t="s">
        <v>227</v>
      </c>
      <c r="ID196" s="20">
        <v>1</v>
      </c>
      <c r="IE196" s="21" t="s">
        <v>42</v>
      </c>
      <c r="IF196" s="21"/>
      <c r="IG196" s="21"/>
      <c r="IH196" s="21"/>
      <c r="II196" s="21"/>
    </row>
    <row r="197" spans="1:243" s="20" customFormat="1" ht="126">
      <c r="A197" s="54">
        <v>7.86</v>
      </c>
      <c r="B197" s="60" t="s">
        <v>228</v>
      </c>
      <c r="C197" s="31"/>
      <c r="D197" s="61">
        <v>1</v>
      </c>
      <c r="E197" s="62" t="s">
        <v>42</v>
      </c>
      <c r="F197" s="63">
        <v>6857.65</v>
      </c>
      <c r="G197" s="41"/>
      <c r="H197" s="35"/>
      <c r="I197" s="36" t="s">
        <v>33</v>
      </c>
      <c r="J197" s="37">
        <f t="shared" si="16"/>
        <v>1</v>
      </c>
      <c r="K197" s="35" t="s">
        <v>34</v>
      </c>
      <c r="L197" s="35" t="s">
        <v>4</v>
      </c>
      <c r="M197" s="38"/>
      <c r="N197" s="46"/>
      <c r="O197" s="46"/>
      <c r="P197" s="47"/>
      <c r="Q197" s="46"/>
      <c r="R197" s="46"/>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9">
        <f t="shared" si="17"/>
        <v>6857.65</v>
      </c>
      <c r="BB197" s="48">
        <f t="shared" si="18"/>
        <v>6857.65</v>
      </c>
      <c r="BC197" s="53" t="str">
        <f t="shared" si="19"/>
        <v>INR  Six Thousand Eight Hundred &amp; Fifty Seven  and Paise Sixty Five Only</v>
      </c>
      <c r="IA197" s="20">
        <v>7.86</v>
      </c>
      <c r="IB197" s="20" t="s">
        <v>228</v>
      </c>
      <c r="ID197" s="20">
        <v>1</v>
      </c>
      <c r="IE197" s="21" t="s">
        <v>42</v>
      </c>
      <c r="IF197" s="21"/>
      <c r="IG197" s="21"/>
      <c r="IH197" s="21"/>
      <c r="II197" s="21"/>
    </row>
    <row r="198" spans="1:243" s="20" customFormat="1" ht="157.5">
      <c r="A198" s="54">
        <v>7.87</v>
      </c>
      <c r="B198" s="60" t="s">
        <v>229</v>
      </c>
      <c r="C198" s="31"/>
      <c r="D198" s="61">
        <v>1</v>
      </c>
      <c r="E198" s="62" t="s">
        <v>42</v>
      </c>
      <c r="F198" s="63">
        <v>8454.71</v>
      </c>
      <c r="G198" s="41"/>
      <c r="H198" s="35"/>
      <c r="I198" s="36" t="s">
        <v>33</v>
      </c>
      <c r="J198" s="37">
        <f t="shared" si="16"/>
        <v>1</v>
      </c>
      <c r="K198" s="35" t="s">
        <v>34</v>
      </c>
      <c r="L198" s="35" t="s">
        <v>4</v>
      </c>
      <c r="M198" s="38"/>
      <c r="N198" s="46"/>
      <c r="O198" s="46"/>
      <c r="P198" s="47"/>
      <c r="Q198" s="46"/>
      <c r="R198" s="46"/>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9">
        <f t="shared" si="17"/>
        <v>8454.71</v>
      </c>
      <c r="BB198" s="48">
        <f t="shared" si="18"/>
        <v>8454.71</v>
      </c>
      <c r="BC198" s="53" t="str">
        <f t="shared" si="19"/>
        <v>INR  Eight Thousand Four Hundred &amp; Fifty Four  and Paise Seventy One Only</v>
      </c>
      <c r="IA198" s="20">
        <v>7.87</v>
      </c>
      <c r="IB198" s="20" t="s">
        <v>229</v>
      </c>
      <c r="ID198" s="20">
        <v>1</v>
      </c>
      <c r="IE198" s="21" t="s">
        <v>42</v>
      </c>
      <c r="IF198" s="21"/>
      <c r="IG198" s="21"/>
      <c r="IH198" s="21"/>
      <c r="II198" s="21"/>
    </row>
    <row r="199" spans="1:243" s="20" customFormat="1" ht="63">
      <c r="A199" s="54">
        <v>7.88</v>
      </c>
      <c r="B199" s="60" t="s">
        <v>230</v>
      </c>
      <c r="C199" s="31"/>
      <c r="D199" s="61">
        <v>2</v>
      </c>
      <c r="E199" s="62" t="s">
        <v>46</v>
      </c>
      <c r="F199" s="63">
        <v>165.32</v>
      </c>
      <c r="G199" s="41"/>
      <c r="H199" s="35"/>
      <c r="I199" s="36" t="s">
        <v>33</v>
      </c>
      <c r="J199" s="37">
        <f t="shared" si="16"/>
        <v>1</v>
      </c>
      <c r="K199" s="35" t="s">
        <v>34</v>
      </c>
      <c r="L199" s="35" t="s">
        <v>4</v>
      </c>
      <c r="M199" s="38"/>
      <c r="N199" s="46"/>
      <c r="O199" s="46"/>
      <c r="P199" s="47"/>
      <c r="Q199" s="46"/>
      <c r="R199" s="46"/>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9">
        <f t="shared" si="17"/>
        <v>330.64</v>
      </c>
      <c r="BB199" s="48">
        <f t="shared" si="18"/>
        <v>330.64</v>
      </c>
      <c r="BC199" s="53" t="str">
        <f t="shared" si="19"/>
        <v>INR  Three Hundred &amp; Thirty  and Paise Sixty Four Only</v>
      </c>
      <c r="IA199" s="20">
        <v>7.88</v>
      </c>
      <c r="IB199" s="20" t="s">
        <v>230</v>
      </c>
      <c r="ID199" s="20">
        <v>2</v>
      </c>
      <c r="IE199" s="21" t="s">
        <v>46</v>
      </c>
      <c r="IF199" s="21"/>
      <c r="IG199" s="21"/>
      <c r="IH199" s="21"/>
      <c r="II199" s="21"/>
    </row>
    <row r="200" spans="1:243" s="20" customFormat="1" ht="63">
      <c r="A200" s="54">
        <v>7.89</v>
      </c>
      <c r="B200" s="60" t="s">
        <v>231</v>
      </c>
      <c r="C200" s="31"/>
      <c r="D200" s="61">
        <v>2</v>
      </c>
      <c r="E200" s="62" t="s">
        <v>46</v>
      </c>
      <c r="F200" s="63">
        <v>146.56</v>
      </c>
      <c r="G200" s="41"/>
      <c r="H200" s="35"/>
      <c r="I200" s="36" t="s">
        <v>33</v>
      </c>
      <c r="J200" s="37">
        <f t="shared" si="16"/>
        <v>1</v>
      </c>
      <c r="K200" s="35" t="s">
        <v>34</v>
      </c>
      <c r="L200" s="35" t="s">
        <v>4</v>
      </c>
      <c r="M200" s="38"/>
      <c r="N200" s="46"/>
      <c r="O200" s="46"/>
      <c r="P200" s="47"/>
      <c r="Q200" s="46"/>
      <c r="R200" s="46"/>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9">
        <f t="shared" si="17"/>
        <v>293.12</v>
      </c>
      <c r="BB200" s="48">
        <f t="shared" si="18"/>
        <v>293.12</v>
      </c>
      <c r="BC200" s="53" t="str">
        <f t="shared" si="19"/>
        <v>INR  Two Hundred &amp; Ninety Three  and Paise Twelve Only</v>
      </c>
      <c r="IA200" s="20">
        <v>7.89</v>
      </c>
      <c r="IB200" s="20" t="s">
        <v>231</v>
      </c>
      <c r="ID200" s="20">
        <v>2</v>
      </c>
      <c r="IE200" s="21" t="s">
        <v>46</v>
      </c>
      <c r="IF200" s="21"/>
      <c r="IG200" s="21"/>
      <c r="IH200" s="21"/>
      <c r="II200" s="21"/>
    </row>
    <row r="201" spans="1:243" s="20" customFormat="1" ht="47.25">
      <c r="A201" s="54">
        <v>7.9</v>
      </c>
      <c r="B201" s="60" t="s">
        <v>232</v>
      </c>
      <c r="C201" s="31"/>
      <c r="D201" s="61">
        <v>2</v>
      </c>
      <c r="E201" s="62" t="s">
        <v>46</v>
      </c>
      <c r="F201" s="63">
        <v>83.21</v>
      </c>
      <c r="G201" s="41"/>
      <c r="H201" s="35"/>
      <c r="I201" s="36" t="s">
        <v>33</v>
      </c>
      <c r="J201" s="37">
        <f t="shared" si="16"/>
        <v>1</v>
      </c>
      <c r="K201" s="35" t="s">
        <v>34</v>
      </c>
      <c r="L201" s="35" t="s">
        <v>4</v>
      </c>
      <c r="M201" s="38"/>
      <c r="N201" s="46"/>
      <c r="O201" s="46"/>
      <c r="P201" s="47"/>
      <c r="Q201" s="46"/>
      <c r="R201" s="46"/>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9">
        <f t="shared" si="17"/>
        <v>166.42</v>
      </c>
      <c r="BB201" s="48">
        <f t="shared" si="18"/>
        <v>166.42</v>
      </c>
      <c r="BC201" s="53" t="str">
        <f t="shared" si="19"/>
        <v>INR  One Hundred &amp; Sixty Six  and Paise Forty Two Only</v>
      </c>
      <c r="IA201" s="20">
        <v>7.9</v>
      </c>
      <c r="IB201" s="20" t="s">
        <v>232</v>
      </c>
      <c r="ID201" s="20">
        <v>2</v>
      </c>
      <c r="IE201" s="21" t="s">
        <v>46</v>
      </c>
      <c r="IF201" s="21"/>
      <c r="IG201" s="21"/>
      <c r="IH201" s="21"/>
      <c r="II201" s="21"/>
    </row>
    <row r="202" spans="1:243" s="20" customFormat="1" ht="47.25">
      <c r="A202" s="54">
        <v>7.91</v>
      </c>
      <c r="B202" s="60" t="s">
        <v>233</v>
      </c>
      <c r="C202" s="31"/>
      <c r="D202" s="61">
        <v>2</v>
      </c>
      <c r="E202" s="62" t="s">
        <v>46</v>
      </c>
      <c r="F202" s="63">
        <v>135.99</v>
      </c>
      <c r="G202" s="41"/>
      <c r="H202" s="35"/>
      <c r="I202" s="36" t="s">
        <v>33</v>
      </c>
      <c r="J202" s="37">
        <f t="shared" si="16"/>
        <v>1</v>
      </c>
      <c r="K202" s="35" t="s">
        <v>34</v>
      </c>
      <c r="L202" s="35" t="s">
        <v>4</v>
      </c>
      <c r="M202" s="38"/>
      <c r="N202" s="46"/>
      <c r="O202" s="46"/>
      <c r="P202" s="47"/>
      <c r="Q202" s="46"/>
      <c r="R202" s="46"/>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9">
        <f t="shared" si="17"/>
        <v>271.98</v>
      </c>
      <c r="BB202" s="48">
        <f t="shared" si="18"/>
        <v>271.98</v>
      </c>
      <c r="BC202" s="53" t="str">
        <f t="shared" si="19"/>
        <v>INR  Two Hundred &amp; Seventy One  and Paise Ninety Eight Only</v>
      </c>
      <c r="IA202" s="20">
        <v>7.91</v>
      </c>
      <c r="IB202" s="20" t="s">
        <v>233</v>
      </c>
      <c r="ID202" s="20">
        <v>2</v>
      </c>
      <c r="IE202" s="21" t="s">
        <v>46</v>
      </c>
      <c r="IF202" s="21"/>
      <c r="IG202" s="21"/>
      <c r="IH202" s="21"/>
      <c r="II202" s="21"/>
    </row>
    <row r="203" spans="1:243" s="20" customFormat="1" ht="63">
      <c r="A203" s="54">
        <v>7.92</v>
      </c>
      <c r="B203" s="60" t="s">
        <v>234</v>
      </c>
      <c r="C203" s="31"/>
      <c r="D203" s="61">
        <v>2</v>
      </c>
      <c r="E203" s="62" t="s">
        <v>46</v>
      </c>
      <c r="F203" s="63">
        <v>141.87</v>
      </c>
      <c r="G203" s="41"/>
      <c r="H203" s="35"/>
      <c r="I203" s="36" t="s">
        <v>33</v>
      </c>
      <c r="J203" s="37">
        <f t="shared" si="16"/>
        <v>1</v>
      </c>
      <c r="K203" s="35" t="s">
        <v>34</v>
      </c>
      <c r="L203" s="35" t="s">
        <v>4</v>
      </c>
      <c r="M203" s="38"/>
      <c r="N203" s="46"/>
      <c r="O203" s="46"/>
      <c r="P203" s="47"/>
      <c r="Q203" s="46"/>
      <c r="R203" s="46"/>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9">
        <f t="shared" si="17"/>
        <v>283.74</v>
      </c>
      <c r="BB203" s="48">
        <f t="shared" si="18"/>
        <v>283.74</v>
      </c>
      <c r="BC203" s="53" t="str">
        <f t="shared" si="19"/>
        <v>INR  Two Hundred &amp; Eighty Three  and Paise Seventy Four Only</v>
      </c>
      <c r="IA203" s="20">
        <v>7.92</v>
      </c>
      <c r="IB203" s="20" t="s">
        <v>234</v>
      </c>
      <c r="ID203" s="20">
        <v>2</v>
      </c>
      <c r="IE203" s="21" t="s">
        <v>46</v>
      </c>
      <c r="IF203" s="21"/>
      <c r="IG203" s="21"/>
      <c r="IH203" s="21"/>
      <c r="II203" s="21"/>
    </row>
    <row r="204" spans="1:243" s="20" customFormat="1" ht="79.5" customHeight="1">
      <c r="A204" s="54">
        <v>7.93</v>
      </c>
      <c r="B204" s="60" t="s">
        <v>235</v>
      </c>
      <c r="C204" s="31"/>
      <c r="D204" s="61">
        <v>2</v>
      </c>
      <c r="E204" s="62" t="s">
        <v>598</v>
      </c>
      <c r="F204" s="63">
        <v>680.62</v>
      </c>
      <c r="G204" s="41"/>
      <c r="H204" s="35"/>
      <c r="I204" s="36" t="s">
        <v>33</v>
      </c>
      <c r="J204" s="37">
        <f t="shared" si="16"/>
        <v>1</v>
      </c>
      <c r="K204" s="35" t="s">
        <v>34</v>
      </c>
      <c r="L204" s="35" t="s">
        <v>4</v>
      </c>
      <c r="M204" s="38"/>
      <c r="N204" s="46"/>
      <c r="O204" s="46"/>
      <c r="P204" s="47"/>
      <c r="Q204" s="46"/>
      <c r="R204" s="46"/>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9">
        <f t="shared" si="17"/>
        <v>1361.24</v>
      </c>
      <c r="BB204" s="48">
        <f t="shared" si="18"/>
        <v>1361.24</v>
      </c>
      <c r="BC204" s="53" t="str">
        <f t="shared" si="19"/>
        <v>INR  One Thousand Three Hundred &amp; Sixty One  and Paise Twenty Four Only</v>
      </c>
      <c r="IA204" s="20">
        <v>7.93</v>
      </c>
      <c r="IB204" s="65" t="s">
        <v>235</v>
      </c>
      <c r="ID204" s="20">
        <v>2</v>
      </c>
      <c r="IE204" s="21" t="s">
        <v>598</v>
      </c>
      <c r="IF204" s="21"/>
      <c r="IG204" s="21"/>
      <c r="IH204" s="21"/>
      <c r="II204" s="21"/>
    </row>
    <row r="205" spans="1:243" s="20" customFormat="1" ht="79.5" customHeight="1">
      <c r="A205" s="54">
        <v>7.94</v>
      </c>
      <c r="B205" s="60" t="s">
        <v>236</v>
      </c>
      <c r="C205" s="31"/>
      <c r="D205" s="61">
        <v>2</v>
      </c>
      <c r="E205" s="62" t="s">
        <v>598</v>
      </c>
      <c r="F205" s="63">
        <v>794.61</v>
      </c>
      <c r="G205" s="41"/>
      <c r="H205" s="35"/>
      <c r="I205" s="36" t="s">
        <v>33</v>
      </c>
      <c r="J205" s="37">
        <f t="shared" si="16"/>
        <v>1</v>
      </c>
      <c r="K205" s="35" t="s">
        <v>34</v>
      </c>
      <c r="L205" s="35" t="s">
        <v>4</v>
      </c>
      <c r="M205" s="38"/>
      <c r="N205" s="46"/>
      <c r="O205" s="46"/>
      <c r="P205" s="47"/>
      <c r="Q205" s="46"/>
      <c r="R205" s="46"/>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9">
        <f t="shared" si="17"/>
        <v>1589.22</v>
      </c>
      <c r="BB205" s="48">
        <f t="shared" si="18"/>
        <v>1589.22</v>
      </c>
      <c r="BC205" s="53" t="str">
        <f t="shared" si="19"/>
        <v>INR  One Thousand Five Hundred &amp; Eighty Nine  and Paise Twenty Two Only</v>
      </c>
      <c r="IA205" s="20">
        <v>7.94</v>
      </c>
      <c r="IB205" s="65" t="s">
        <v>236</v>
      </c>
      <c r="ID205" s="20">
        <v>2</v>
      </c>
      <c r="IE205" s="21" t="s">
        <v>598</v>
      </c>
      <c r="IF205" s="21"/>
      <c r="IG205" s="21"/>
      <c r="IH205" s="21"/>
      <c r="II205" s="21"/>
    </row>
    <row r="206" spans="1:243" s="20" customFormat="1" ht="31.5" customHeight="1">
      <c r="A206" s="54">
        <v>7.95</v>
      </c>
      <c r="B206" s="60" t="s">
        <v>237</v>
      </c>
      <c r="C206" s="31"/>
      <c r="D206" s="61">
        <v>2</v>
      </c>
      <c r="E206" s="62" t="s">
        <v>598</v>
      </c>
      <c r="F206" s="63">
        <v>105.82</v>
      </c>
      <c r="G206" s="41"/>
      <c r="H206" s="35"/>
      <c r="I206" s="36" t="s">
        <v>33</v>
      </c>
      <c r="J206" s="37">
        <f t="shared" si="16"/>
        <v>1</v>
      </c>
      <c r="K206" s="35" t="s">
        <v>34</v>
      </c>
      <c r="L206" s="35" t="s">
        <v>4</v>
      </c>
      <c r="M206" s="38"/>
      <c r="N206" s="46"/>
      <c r="O206" s="46"/>
      <c r="P206" s="47"/>
      <c r="Q206" s="46"/>
      <c r="R206" s="46"/>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9">
        <f t="shared" si="17"/>
        <v>211.64</v>
      </c>
      <c r="BB206" s="48">
        <f t="shared" si="18"/>
        <v>211.64</v>
      </c>
      <c r="BC206" s="53" t="str">
        <f t="shared" si="19"/>
        <v>INR  Two Hundred &amp; Eleven  and Paise Sixty Four Only</v>
      </c>
      <c r="IA206" s="20">
        <v>7.95</v>
      </c>
      <c r="IB206" s="65" t="s">
        <v>237</v>
      </c>
      <c r="ID206" s="20">
        <v>2</v>
      </c>
      <c r="IE206" s="21" t="s">
        <v>598</v>
      </c>
      <c r="IF206" s="21"/>
      <c r="IG206" s="21"/>
      <c r="IH206" s="21"/>
      <c r="II206" s="21"/>
    </row>
    <row r="207" spans="1:243" s="20" customFormat="1" ht="15.75">
      <c r="A207" s="54">
        <v>8</v>
      </c>
      <c r="B207" s="60" t="s">
        <v>238</v>
      </c>
      <c r="C207" s="31"/>
      <c r="D207" s="74"/>
      <c r="E207" s="74"/>
      <c r="F207" s="74"/>
      <c r="G207" s="74"/>
      <c r="H207" s="74"/>
      <c r="I207" s="74"/>
      <c r="J207" s="74"/>
      <c r="K207" s="74"/>
      <c r="L207" s="74"/>
      <c r="M207" s="74"/>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IA207" s="20">
        <v>8</v>
      </c>
      <c r="IB207" s="20" t="s">
        <v>238</v>
      </c>
      <c r="IE207" s="21"/>
      <c r="IF207" s="21"/>
      <c r="IG207" s="21"/>
      <c r="IH207" s="21"/>
      <c r="II207" s="21"/>
    </row>
    <row r="208" spans="1:243" s="20" customFormat="1" ht="94.5">
      <c r="A208" s="54">
        <v>8.01</v>
      </c>
      <c r="B208" s="60" t="s">
        <v>239</v>
      </c>
      <c r="C208" s="31"/>
      <c r="D208" s="61">
        <v>20</v>
      </c>
      <c r="E208" s="62" t="s">
        <v>56</v>
      </c>
      <c r="F208" s="63">
        <v>81.59</v>
      </c>
      <c r="G208" s="41"/>
      <c r="H208" s="35"/>
      <c r="I208" s="36" t="s">
        <v>33</v>
      </c>
      <c r="J208" s="37">
        <f t="shared" si="16"/>
        <v>1</v>
      </c>
      <c r="K208" s="35" t="s">
        <v>34</v>
      </c>
      <c r="L208" s="35" t="s">
        <v>4</v>
      </c>
      <c r="M208" s="38"/>
      <c r="N208" s="46"/>
      <c r="O208" s="46"/>
      <c r="P208" s="47"/>
      <c r="Q208" s="46"/>
      <c r="R208" s="46"/>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9">
        <f t="shared" si="17"/>
        <v>1631.8</v>
      </c>
      <c r="BB208" s="48">
        <f t="shared" si="18"/>
        <v>1631.8</v>
      </c>
      <c r="BC208" s="53" t="str">
        <f t="shared" si="19"/>
        <v>INR  One Thousand Six Hundred &amp; Thirty One  and Paise Eighty Only</v>
      </c>
      <c r="IA208" s="20">
        <v>8.01</v>
      </c>
      <c r="IB208" s="20" t="s">
        <v>239</v>
      </c>
      <c r="ID208" s="20">
        <v>20</v>
      </c>
      <c r="IE208" s="21" t="s">
        <v>56</v>
      </c>
      <c r="IF208" s="21"/>
      <c r="IG208" s="21"/>
      <c r="IH208" s="21"/>
      <c r="II208" s="21"/>
    </row>
    <row r="209" spans="1:243" s="20" customFormat="1" ht="94.5">
      <c r="A209" s="54">
        <v>8.02</v>
      </c>
      <c r="B209" s="60" t="s">
        <v>240</v>
      </c>
      <c r="C209" s="31"/>
      <c r="D209" s="61">
        <v>20</v>
      </c>
      <c r="E209" s="62" t="s">
        <v>56</v>
      </c>
      <c r="F209" s="63">
        <v>68.57</v>
      </c>
      <c r="G209" s="41"/>
      <c r="H209" s="35"/>
      <c r="I209" s="36" t="s">
        <v>33</v>
      </c>
      <c r="J209" s="37">
        <f t="shared" si="16"/>
        <v>1</v>
      </c>
      <c r="K209" s="35" t="s">
        <v>34</v>
      </c>
      <c r="L209" s="35" t="s">
        <v>4</v>
      </c>
      <c r="M209" s="38"/>
      <c r="N209" s="46"/>
      <c r="O209" s="46"/>
      <c r="P209" s="47"/>
      <c r="Q209" s="46"/>
      <c r="R209" s="46"/>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9">
        <f t="shared" si="17"/>
        <v>1371.4</v>
      </c>
      <c r="BB209" s="48">
        <f t="shared" si="18"/>
        <v>1371.4</v>
      </c>
      <c r="BC209" s="53" t="str">
        <f t="shared" si="19"/>
        <v>INR  One Thousand Three Hundred &amp; Seventy One  and Paise Forty Only</v>
      </c>
      <c r="IA209" s="20">
        <v>8.02</v>
      </c>
      <c r="IB209" s="20" t="s">
        <v>240</v>
      </c>
      <c r="ID209" s="20">
        <v>20</v>
      </c>
      <c r="IE209" s="21" t="s">
        <v>56</v>
      </c>
      <c r="IF209" s="21"/>
      <c r="IG209" s="21"/>
      <c r="IH209" s="21"/>
      <c r="II209" s="21"/>
    </row>
    <row r="210" spans="1:243" s="20" customFormat="1" ht="110.25">
      <c r="A210" s="54">
        <v>8.03</v>
      </c>
      <c r="B210" s="60" t="s">
        <v>241</v>
      </c>
      <c r="C210" s="31"/>
      <c r="D210" s="74"/>
      <c r="E210" s="74"/>
      <c r="F210" s="74"/>
      <c r="G210" s="74"/>
      <c r="H210" s="74"/>
      <c r="I210" s="74"/>
      <c r="J210" s="74"/>
      <c r="K210" s="74"/>
      <c r="L210" s="74"/>
      <c r="M210" s="74"/>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IA210" s="20">
        <v>8.03</v>
      </c>
      <c r="IB210" s="20" t="s">
        <v>241</v>
      </c>
      <c r="IE210" s="21"/>
      <c r="IF210" s="21"/>
      <c r="IG210" s="21"/>
      <c r="IH210" s="21"/>
      <c r="II210" s="21"/>
    </row>
    <row r="211" spans="1:243" s="20" customFormat="1" ht="42.75">
      <c r="A211" s="54">
        <v>8.04</v>
      </c>
      <c r="B211" s="60" t="s">
        <v>242</v>
      </c>
      <c r="C211" s="31"/>
      <c r="D211" s="61">
        <v>2</v>
      </c>
      <c r="E211" s="62" t="s">
        <v>42</v>
      </c>
      <c r="F211" s="63">
        <v>4192.15</v>
      </c>
      <c r="G211" s="41"/>
      <c r="H211" s="35"/>
      <c r="I211" s="36" t="s">
        <v>33</v>
      </c>
      <c r="J211" s="37">
        <f t="shared" si="16"/>
        <v>1</v>
      </c>
      <c r="K211" s="35" t="s">
        <v>34</v>
      </c>
      <c r="L211" s="35" t="s">
        <v>4</v>
      </c>
      <c r="M211" s="38"/>
      <c r="N211" s="46"/>
      <c r="O211" s="46"/>
      <c r="P211" s="47"/>
      <c r="Q211" s="46"/>
      <c r="R211" s="46"/>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9">
        <f t="shared" si="17"/>
        <v>8384.3</v>
      </c>
      <c r="BB211" s="48">
        <f t="shared" si="18"/>
        <v>8384.3</v>
      </c>
      <c r="BC211" s="53" t="str">
        <f t="shared" si="19"/>
        <v>INR  Eight Thousand Three Hundred &amp; Eighty Four  and Paise Thirty Only</v>
      </c>
      <c r="IA211" s="20">
        <v>8.04</v>
      </c>
      <c r="IB211" s="20" t="s">
        <v>242</v>
      </c>
      <c r="ID211" s="20">
        <v>2</v>
      </c>
      <c r="IE211" s="21" t="s">
        <v>42</v>
      </c>
      <c r="IF211" s="21"/>
      <c r="IG211" s="21"/>
      <c r="IH211" s="21"/>
      <c r="II211" s="21"/>
    </row>
    <row r="212" spans="1:243" s="20" customFormat="1" ht="252">
      <c r="A212" s="54">
        <v>8.05</v>
      </c>
      <c r="B212" s="60" t="s">
        <v>243</v>
      </c>
      <c r="C212" s="31"/>
      <c r="D212" s="74"/>
      <c r="E212" s="74"/>
      <c r="F212" s="74"/>
      <c r="G212" s="74"/>
      <c r="H212" s="74"/>
      <c r="I212" s="74"/>
      <c r="J212" s="74"/>
      <c r="K212" s="74"/>
      <c r="L212" s="74"/>
      <c r="M212" s="74"/>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IA212" s="20">
        <v>8.05</v>
      </c>
      <c r="IB212" s="20" t="s">
        <v>243</v>
      </c>
      <c r="IE212" s="21"/>
      <c r="IF212" s="21"/>
      <c r="IG212" s="21"/>
      <c r="IH212" s="21"/>
      <c r="II212" s="21"/>
    </row>
    <row r="213" spans="1:243" s="20" customFormat="1" ht="78.75">
      <c r="A213" s="54">
        <v>8.06</v>
      </c>
      <c r="B213" s="60" t="s">
        <v>244</v>
      </c>
      <c r="C213" s="31"/>
      <c r="D213" s="61">
        <v>10</v>
      </c>
      <c r="E213" s="62" t="s">
        <v>56</v>
      </c>
      <c r="F213" s="63">
        <v>154.01</v>
      </c>
      <c r="G213" s="41"/>
      <c r="H213" s="35"/>
      <c r="I213" s="36" t="s">
        <v>33</v>
      </c>
      <c r="J213" s="37">
        <f t="shared" si="16"/>
        <v>1</v>
      </c>
      <c r="K213" s="35" t="s">
        <v>34</v>
      </c>
      <c r="L213" s="35" t="s">
        <v>4</v>
      </c>
      <c r="M213" s="38"/>
      <c r="N213" s="46"/>
      <c r="O213" s="46"/>
      <c r="P213" s="47"/>
      <c r="Q213" s="46"/>
      <c r="R213" s="46"/>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9">
        <f t="shared" si="17"/>
        <v>1540.1</v>
      </c>
      <c r="BB213" s="48">
        <f t="shared" si="18"/>
        <v>1540.1</v>
      </c>
      <c r="BC213" s="53" t="str">
        <f t="shared" si="19"/>
        <v>INR  One Thousand Five Hundred &amp; Forty  and Paise Ten Only</v>
      </c>
      <c r="IA213" s="20">
        <v>8.06</v>
      </c>
      <c r="IB213" s="20" t="s">
        <v>244</v>
      </c>
      <c r="ID213" s="20">
        <v>10</v>
      </c>
      <c r="IE213" s="21" t="s">
        <v>56</v>
      </c>
      <c r="IF213" s="21"/>
      <c r="IG213" s="21"/>
      <c r="IH213" s="21"/>
      <c r="II213" s="21"/>
    </row>
    <row r="214" spans="1:243" s="20" customFormat="1" ht="110.25">
      <c r="A214" s="54">
        <v>8.07</v>
      </c>
      <c r="B214" s="60" t="s">
        <v>245</v>
      </c>
      <c r="C214" s="31"/>
      <c r="D214" s="74"/>
      <c r="E214" s="74"/>
      <c r="F214" s="74"/>
      <c r="G214" s="74"/>
      <c r="H214" s="74"/>
      <c r="I214" s="74"/>
      <c r="J214" s="74"/>
      <c r="K214" s="74"/>
      <c r="L214" s="74"/>
      <c r="M214" s="74"/>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IA214" s="20">
        <v>8.07</v>
      </c>
      <c r="IB214" s="20" t="s">
        <v>245</v>
      </c>
      <c r="IE214" s="21"/>
      <c r="IF214" s="21"/>
      <c r="IG214" s="21"/>
      <c r="IH214" s="21"/>
      <c r="II214" s="21"/>
    </row>
    <row r="215" spans="1:243" s="20" customFormat="1" ht="78.75">
      <c r="A215" s="54">
        <v>8.08</v>
      </c>
      <c r="B215" s="60" t="s">
        <v>246</v>
      </c>
      <c r="C215" s="31"/>
      <c r="D215" s="61">
        <v>5</v>
      </c>
      <c r="E215" s="62" t="s">
        <v>56</v>
      </c>
      <c r="F215" s="63">
        <v>100.53</v>
      </c>
      <c r="G215" s="41"/>
      <c r="H215" s="35"/>
      <c r="I215" s="36" t="s">
        <v>33</v>
      </c>
      <c r="J215" s="37">
        <f t="shared" si="16"/>
        <v>1</v>
      </c>
      <c r="K215" s="35" t="s">
        <v>34</v>
      </c>
      <c r="L215" s="35" t="s">
        <v>4</v>
      </c>
      <c r="M215" s="38"/>
      <c r="N215" s="46"/>
      <c r="O215" s="46"/>
      <c r="P215" s="47"/>
      <c r="Q215" s="46"/>
      <c r="R215" s="46"/>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9">
        <f t="shared" si="17"/>
        <v>502.65</v>
      </c>
      <c r="BB215" s="48">
        <f t="shared" si="18"/>
        <v>502.65</v>
      </c>
      <c r="BC215" s="53" t="str">
        <f t="shared" si="19"/>
        <v>INR  Five Hundred &amp; Two  and Paise Sixty Five Only</v>
      </c>
      <c r="IA215" s="20">
        <v>8.08</v>
      </c>
      <c r="IB215" s="20" t="s">
        <v>246</v>
      </c>
      <c r="ID215" s="20">
        <v>5</v>
      </c>
      <c r="IE215" s="21" t="s">
        <v>56</v>
      </c>
      <c r="IF215" s="21"/>
      <c r="IG215" s="21"/>
      <c r="IH215" s="21"/>
      <c r="II215" s="21"/>
    </row>
    <row r="216" spans="1:243" s="20" customFormat="1" ht="126">
      <c r="A216" s="54">
        <v>8.09</v>
      </c>
      <c r="B216" s="60" t="s">
        <v>247</v>
      </c>
      <c r="C216" s="31"/>
      <c r="D216" s="74"/>
      <c r="E216" s="74"/>
      <c r="F216" s="74"/>
      <c r="G216" s="74"/>
      <c r="H216" s="74"/>
      <c r="I216" s="74"/>
      <c r="J216" s="74"/>
      <c r="K216" s="74"/>
      <c r="L216" s="74"/>
      <c r="M216" s="74"/>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IA216" s="20">
        <v>8.09</v>
      </c>
      <c r="IB216" s="20" t="s">
        <v>247</v>
      </c>
      <c r="IE216" s="21"/>
      <c r="IF216" s="21"/>
      <c r="IG216" s="21"/>
      <c r="IH216" s="21"/>
      <c r="II216" s="21"/>
    </row>
    <row r="217" spans="1:243" s="20" customFormat="1" ht="42.75">
      <c r="A217" s="54">
        <v>8.1</v>
      </c>
      <c r="B217" s="60" t="s">
        <v>248</v>
      </c>
      <c r="C217" s="31"/>
      <c r="D217" s="61">
        <v>40</v>
      </c>
      <c r="E217" s="62" t="s">
        <v>56</v>
      </c>
      <c r="F217" s="63">
        <v>135.82</v>
      </c>
      <c r="G217" s="41"/>
      <c r="H217" s="35"/>
      <c r="I217" s="36" t="s">
        <v>33</v>
      </c>
      <c r="J217" s="37">
        <f t="shared" si="16"/>
        <v>1</v>
      </c>
      <c r="K217" s="35" t="s">
        <v>34</v>
      </c>
      <c r="L217" s="35" t="s">
        <v>4</v>
      </c>
      <c r="M217" s="38"/>
      <c r="N217" s="46"/>
      <c r="O217" s="46"/>
      <c r="P217" s="47"/>
      <c r="Q217" s="46"/>
      <c r="R217" s="46"/>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9">
        <f t="shared" si="17"/>
        <v>5432.8</v>
      </c>
      <c r="BB217" s="48">
        <f t="shared" si="18"/>
        <v>5432.8</v>
      </c>
      <c r="BC217" s="53" t="str">
        <f t="shared" si="19"/>
        <v>INR  Five Thousand Four Hundred &amp; Thirty Two  and Paise Eighty Only</v>
      </c>
      <c r="IA217" s="20">
        <v>8.1</v>
      </c>
      <c r="IB217" s="20" t="s">
        <v>248</v>
      </c>
      <c r="ID217" s="20">
        <v>40</v>
      </c>
      <c r="IE217" s="21" t="s">
        <v>56</v>
      </c>
      <c r="IF217" s="21"/>
      <c r="IG217" s="21"/>
      <c r="IH217" s="21"/>
      <c r="II217" s="21"/>
    </row>
    <row r="218" spans="1:243" s="20" customFormat="1" ht="28.5">
      <c r="A218" s="54">
        <v>8.11</v>
      </c>
      <c r="B218" s="60" t="s">
        <v>248</v>
      </c>
      <c r="C218" s="31"/>
      <c r="D218" s="61">
        <v>50</v>
      </c>
      <c r="E218" s="62" t="s">
        <v>56</v>
      </c>
      <c r="F218" s="63">
        <v>135.82</v>
      </c>
      <c r="G218" s="41"/>
      <c r="H218" s="35"/>
      <c r="I218" s="36" t="s">
        <v>33</v>
      </c>
      <c r="J218" s="37">
        <f t="shared" si="16"/>
        <v>1</v>
      </c>
      <c r="K218" s="35" t="s">
        <v>34</v>
      </c>
      <c r="L218" s="35" t="s">
        <v>4</v>
      </c>
      <c r="M218" s="38"/>
      <c r="N218" s="46"/>
      <c r="O218" s="46"/>
      <c r="P218" s="47"/>
      <c r="Q218" s="46"/>
      <c r="R218" s="46"/>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9">
        <f t="shared" si="17"/>
        <v>6791</v>
      </c>
      <c r="BB218" s="48">
        <f t="shared" si="18"/>
        <v>6791</v>
      </c>
      <c r="BC218" s="53" t="str">
        <f t="shared" si="19"/>
        <v>INR  Six Thousand Seven Hundred &amp; Ninety One  Only</v>
      </c>
      <c r="IA218" s="20">
        <v>8.11</v>
      </c>
      <c r="IB218" s="20" t="s">
        <v>248</v>
      </c>
      <c r="ID218" s="20">
        <v>50</v>
      </c>
      <c r="IE218" s="21" t="s">
        <v>56</v>
      </c>
      <c r="IF218" s="21"/>
      <c r="IG218" s="21"/>
      <c r="IH218" s="21"/>
      <c r="II218" s="21"/>
    </row>
    <row r="219" spans="1:243" s="20" customFormat="1" ht="42.75">
      <c r="A219" s="54">
        <v>8.12</v>
      </c>
      <c r="B219" s="60" t="s">
        <v>249</v>
      </c>
      <c r="C219" s="31"/>
      <c r="D219" s="61">
        <v>20</v>
      </c>
      <c r="E219" s="62" t="s">
        <v>56</v>
      </c>
      <c r="F219" s="63">
        <v>148.14</v>
      </c>
      <c r="G219" s="41"/>
      <c r="H219" s="35"/>
      <c r="I219" s="36" t="s">
        <v>33</v>
      </c>
      <c r="J219" s="37">
        <f t="shared" si="16"/>
        <v>1</v>
      </c>
      <c r="K219" s="35" t="s">
        <v>34</v>
      </c>
      <c r="L219" s="35" t="s">
        <v>4</v>
      </c>
      <c r="M219" s="38"/>
      <c r="N219" s="46"/>
      <c r="O219" s="46"/>
      <c r="P219" s="47"/>
      <c r="Q219" s="46"/>
      <c r="R219" s="46"/>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9">
        <f t="shared" si="17"/>
        <v>2962.8</v>
      </c>
      <c r="BB219" s="48">
        <f t="shared" si="18"/>
        <v>2962.8</v>
      </c>
      <c r="BC219" s="53" t="str">
        <f t="shared" si="19"/>
        <v>INR  Two Thousand Nine Hundred &amp; Sixty Two  and Paise Eighty Only</v>
      </c>
      <c r="IA219" s="20">
        <v>8.12</v>
      </c>
      <c r="IB219" s="20" t="s">
        <v>249</v>
      </c>
      <c r="ID219" s="20">
        <v>20</v>
      </c>
      <c r="IE219" s="21" t="s">
        <v>56</v>
      </c>
      <c r="IF219" s="21"/>
      <c r="IG219" s="21"/>
      <c r="IH219" s="21"/>
      <c r="II219" s="21"/>
    </row>
    <row r="220" spans="1:243" s="20" customFormat="1" ht="47.25">
      <c r="A220" s="54">
        <v>8.13</v>
      </c>
      <c r="B220" s="60" t="s">
        <v>250</v>
      </c>
      <c r="C220" s="31"/>
      <c r="D220" s="61">
        <v>20</v>
      </c>
      <c r="E220" s="62" t="s">
        <v>56</v>
      </c>
      <c r="F220" s="63">
        <v>77.6</v>
      </c>
      <c r="G220" s="41"/>
      <c r="H220" s="35"/>
      <c r="I220" s="36" t="s">
        <v>33</v>
      </c>
      <c r="J220" s="37">
        <f t="shared" si="16"/>
        <v>1</v>
      </c>
      <c r="K220" s="35" t="s">
        <v>34</v>
      </c>
      <c r="L220" s="35" t="s">
        <v>4</v>
      </c>
      <c r="M220" s="38"/>
      <c r="N220" s="46"/>
      <c r="O220" s="46"/>
      <c r="P220" s="47"/>
      <c r="Q220" s="46"/>
      <c r="R220" s="46"/>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9">
        <f t="shared" si="17"/>
        <v>1552</v>
      </c>
      <c r="BB220" s="48">
        <f t="shared" si="18"/>
        <v>1552</v>
      </c>
      <c r="BC220" s="53" t="str">
        <f t="shared" si="19"/>
        <v>INR  One Thousand Five Hundred &amp; Fifty Two  Only</v>
      </c>
      <c r="IA220" s="20">
        <v>8.13</v>
      </c>
      <c r="IB220" s="20" t="s">
        <v>250</v>
      </c>
      <c r="ID220" s="20">
        <v>20</v>
      </c>
      <c r="IE220" s="21" t="s">
        <v>56</v>
      </c>
      <c r="IF220" s="21"/>
      <c r="IG220" s="21"/>
      <c r="IH220" s="21"/>
      <c r="II220" s="21"/>
    </row>
    <row r="221" spans="1:243" s="20" customFormat="1" ht="42.75">
      <c r="A221" s="54">
        <v>8.14</v>
      </c>
      <c r="B221" s="60" t="s">
        <v>251</v>
      </c>
      <c r="C221" s="31"/>
      <c r="D221" s="61">
        <v>20</v>
      </c>
      <c r="E221" s="62" t="s">
        <v>56</v>
      </c>
      <c r="F221" s="63">
        <v>122.88</v>
      </c>
      <c r="G221" s="41"/>
      <c r="H221" s="35"/>
      <c r="I221" s="36" t="s">
        <v>33</v>
      </c>
      <c r="J221" s="37">
        <f t="shared" si="16"/>
        <v>1</v>
      </c>
      <c r="K221" s="35" t="s">
        <v>34</v>
      </c>
      <c r="L221" s="35" t="s">
        <v>4</v>
      </c>
      <c r="M221" s="38"/>
      <c r="N221" s="46"/>
      <c r="O221" s="46"/>
      <c r="P221" s="47"/>
      <c r="Q221" s="46"/>
      <c r="R221" s="46"/>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9">
        <f t="shared" si="17"/>
        <v>2457.6</v>
      </c>
      <c r="BB221" s="48">
        <f t="shared" si="18"/>
        <v>2457.6</v>
      </c>
      <c r="BC221" s="53" t="str">
        <f t="shared" si="19"/>
        <v>INR  Two Thousand Four Hundred &amp; Fifty Seven  and Paise Sixty Only</v>
      </c>
      <c r="IA221" s="20">
        <v>8.14</v>
      </c>
      <c r="IB221" s="20" t="s">
        <v>251</v>
      </c>
      <c r="ID221" s="20">
        <v>20</v>
      </c>
      <c r="IE221" s="21" t="s">
        <v>56</v>
      </c>
      <c r="IF221" s="21"/>
      <c r="IG221" s="21"/>
      <c r="IH221" s="21"/>
      <c r="II221" s="21"/>
    </row>
    <row r="222" spans="1:243" s="20" customFormat="1" ht="94.5">
      <c r="A222" s="54">
        <v>8.15</v>
      </c>
      <c r="B222" s="60" t="s">
        <v>252</v>
      </c>
      <c r="C222" s="31"/>
      <c r="D222" s="74"/>
      <c r="E222" s="74"/>
      <c r="F222" s="74"/>
      <c r="G222" s="74"/>
      <c r="H222" s="74"/>
      <c r="I222" s="74"/>
      <c r="J222" s="74"/>
      <c r="K222" s="74"/>
      <c r="L222" s="74"/>
      <c r="M222" s="74"/>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IA222" s="20">
        <v>8.15</v>
      </c>
      <c r="IB222" s="20" t="s">
        <v>252</v>
      </c>
      <c r="IE222" s="21"/>
      <c r="IF222" s="21"/>
      <c r="IG222" s="21"/>
      <c r="IH222" s="21"/>
      <c r="II222" s="21"/>
    </row>
    <row r="223" spans="1:243" s="20" customFormat="1" ht="63">
      <c r="A223" s="54">
        <v>8.16</v>
      </c>
      <c r="B223" s="60" t="s">
        <v>253</v>
      </c>
      <c r="C223" s="31"/>
      <c r="D223" s="61">
        <v>50</v>
      </c>
      <c r="E223" s="62" t="s">
        <v>56</v>
      </c>
      <c r="F223" s="63">
        <v>89.65</v>
      </c>
      <c r="G223" s="41"/>
      <c r="H223" s="35"/>
      <c r="I223" s="36" t="s">
        <v>33</v>
      </c>
      <c r="J223" s="37">
        <f t="shared" si="16"/>
        <v>1</v>
      </c>
      <c r="K223" s="35" t="s">
        <v>34</v>
      </c>
      <c r="L223" s="35" t="s">
        <v>4</v>
      </c>
      <c r="M223" s="38"/>
      <c r="N223" s="46"/>
      <c r="O223" s="46"/>
      <c r="P223" s="47"/>
      <c r="Q223" s="46"/>
      <c r="R223" s="46"/>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9">
        <f t="shared" si="17"/>
        <v>4482.5</v>
      </c>
      <c r="BB223" s="48">
        <f t="shared" si="18"/>
        <v>4482.5</v>
      </c>
      <c r="BC223" s="53" t="str">
        <f t="shared" si="19"/>
        <v>INR  Four Thousand Four Hundred &amp; Eighty Two  and Paise Fifty Only</v>
      </c>
      <c r="IA223" s="20">
        <v>8.16</v>
      </c>
      <c r="IB223" s="20" t="s">
        <v>253</v>
      </c>
      <c r="ID223" s="20">
        <v>50</v>
      </c>
      <c r="IE223" s="21" t="s">
        <v>56</v>
      </c>
      <c r="IF223" s="21"/>
      <c r="IG223" s="21"/>
      <c r="IH223" s="21"/>
      <c r="II223" s="21"/>
    </row>
    <row r="224" spans="1:243" s="20" customFormat="1" ht="47.25">
      <c r="A224" s="54">
        <v>8.17</v>
      </c>
      <c r="B224" s="60" t="s">
        <v>254</v>
      </c>
      <c r="C224" s="31"/>
      <c r="D224" s="61">
        <v>50</v>
      </c>
      <c r="E224" s="62" t="s">
        <v>56</v>
      </c>
      <c r="F224" s="63">
        <v>124.77</v>
      </c>
      <c r="G224" s="41"/>
      <c r="H224" s="35"/>
      <c r="I224" s="36" t="s">
        <v>33</v>
      </c>
      <c r="J224" s="37">
        <f t="shared" si="16"/>
        <v>1</v>
      </c>
      <c r="K224" s="35" t="s">
        <v>34</v>
      </c>
      <c r="L224" s="35" t="s">
        <v>4</v>
      </c>
      <c r="M224" s="38"/>
      <c r="N224" s="46"/>
      <c r="O224" s="46"/>
      <c r="P224" s="47"/>
      <c r="Q224" s="46"/>
      <c r="R224" s="46"/>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9">
        <f t="shared" si="17"/>
        <v>6238.5</v>
      </c>
      <c r="BB224" s="48">
        <f t="shared" si="18"/>
        <v>6238.5</v>
      </c>
      <c r="BC224" s="53" t="str">
        <f t="shared" si="19"/>
        <v>INR  Six Thousand Two Hundred &amp; Thirty Eight  and Paise Fifty Only</v>
      </c>
      <c r="IA224" s="20">
        <v>8.17</v>
      </c>
      <c r="IB224" s="20" t="s">
        <v>254</v>
      </c>
      <c r="ID224" s="20">
        <v>50</v>
      </c>
      <c r="IE224" s="21" t="s">
        <v>56</v>
      </c>
      <c r="IF224" s="21"/>
      <c r="IG224" s="21"/>
      <c r="IH224" s="21"/>
      <c r="II224" s="21"/>
    </row>
    <row r="225" spans="1:243" s="20" customFormat="1" ht="94.5">
      <c r="A225" s="54">
        <v>8.18</v>
      </c>
      <c r="B225" s="60" t="s">
        <v>255</v>
      </c>
      <c r="C225" s="31"/>
      <c r="D225" s="74"/>
      <c r="E225" s="74"/>
      <c r="F225" s="74"/>
      <c r="G225" s="74"/>
      <c r="H225" s="74"/>
      <c r="I225" s="74"/>
      <c r="J225" s="74"/>
      <c r="K225" s="74"/>
      <c r="L225" s="74"/>
      <c r="M225" s="74"/>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IA225" s="20">
        <v>8.18</v>
      </c>
      <c r="IB225" s="20" t="s">
        <v>255</v>
      </c>
      <c r="IE225" s="21"/>
      <c r="IF225" s="21"/>
      <c r="IG225" s="21"/>
      <c r="IH225" s="21"/>
      <c r="II225" s="21"/>
    </row>
    <row r="226" spans="1:243" s="20" customFormat="1" ht="42.75">
      <c r="A226" s="54">
        <v>8.19</v>
      </c>
      <c r="B226" s="60" t="s">
        <v>256</v>
      </c>
      <c r="C226" s="31"/>
      <c r="D226" s="61">
        <v>20</v>
      </c>
      <c r="E226" s="62" t="s">
        <v>56</v>
      </c>
      <c r="F226" s="63">
        <v>137.79</v>
      </c>
      <c r="G226" s="41"/>
      <c r="H226" s="35"/>
      <c r="I226" s="36" t="s">
        <v>33</v>
      </c>
      <c r="J226" s="37">
        <f t="shared" si="16"/>
        <v>1</v>
      </c>
      <c r="K226" s="35" t="s">
        <v>34</v>
      </c>
      <c r="L226" s="35" t="s">
        <v>4</v>
      </c>
      <c r="M226" s="38"/>
      <c r="N226" s="46"/>
      <c r="O226" s="46"/>
      <c r="P226" s="47"/>
      <c r="Q226" s="46"/>
      <c r="R226" s="46"/>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9">
        <f t="shared" si="17"/>
        <v>2755.8</v>
      </c>
      <c r="BB226" s="48">
        <f t="shared" si="18"/>
        <v>2755.8</v>
      </c>
      <c r="BC226" s="53" t="str">
        <f t="shared" si="19"/>
        <v>INR  Two Thousand Seven Hundred &amp; Fifty Five  and Paise Eighty Only</v>
      </c>
      <c r="IA226" s="20">
        <v>8.19</v>
      </c>
      <c r="IB226" s="20" t="s">
        <v>256</v>
      </c>
      <c r="ID226" s="20">
        <v>20</v>
      </c>
      <c r="IE226" s="21" t="s">
        <v>56</v>
      </c>
      <c r="IF226" s="21"/>
      <c r="IG226" s="21"/>
      <c r="IH226" s="21"/>
      <c r="II226" s="21"/>
    </row>
    <row r="227" spans="1:243" s="20" customFormat="1" ht="28.5">
      <c r="A227" s="54">
        <v>8.2</v>
      </c>
      <c r="B227" s="60" t="s">
        <v>257</v>
      </c>
      <c r="C227" s="31"/>
      <c r="D227" s="61">
        <v>10</v>
      </c>
      <c r="E227" s="62" t="s">
        <v>56</v>
      </c>
      <c r="F227" s="63">
        <v>158</v>
      </c>
      <c r="G227" s="41"/>
      <c r="H227" s="35"/>
      <c r="I227" s="36" t="s">
        <v>33</v>
      </c>
      <c r="J227" s="37">
        <f t="shared" si="16"/>
        <v>1</v>
      </c>
      <c r="K227" s="35" t="s">
        <v>34</v>
      </c>
      <c r="L227" s="35" t="s">
        <v>4</v>
      </c>
      <c r="M227" s="38"/>
      <c r="N227" s="46"/>
      <c r="O227" s="46"/>
      <c r="P227" s="47"/>
      <c r="Q227" s="46"/>
      <c r="R227" s="46"/>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9">
        <f t="shared" si="17"/>
        <v>1580</v>
      </c>
      <c r="BB227" s="48">
        <f t="shared" si="18"/>
        <v>1580</v>
      </c>
      <c r="BC227" s="53" t="str">
        <f t="shared" si="19"/>
        <v>INR  One Thousand Five Hundred &amp; Eighty  Only</v>
      </c>
      <c r="IA227" s="20">
        <v>8.2</v>
      </c>
      <c r="IB227" s="20" t="s">
        <v>257</v>
      </c>
      <c r="ID227" s="20">
        <v>10</v>
      </c>
      <c r="IE227" s="21" t="s">
        <v>56</v>
      </c>
      <c r="IF227" s="21"/>
      <c r="IG227" s="21"/>
      <c r="IH227" s="21"/>
      <c r="II227" s="21"/>
    </row>
    <row r="228" spans="1:243" s="20" customFormat="1" ht="157.5">
      <c r="A228" s="54">
        <v>8.21</v>
      </c>
      <c r="B228" s="60" t="s">
        <v>258</v>
      </c>
      <c r="C228" s="31"/>
      <c r="D228" s="74"/>
      <c r="E228" s="74"/>
      <c r="F228" s="74"/>
      <c r="G228" s="74"/>
      <c r="H228" s="74"/>
      <c r="I228" s="74"/>
      <c r="J228" s="74"/>
      <c r="K228" s="74"/>
      <c r="L228" s="74"/>
      <c r="M228" s="74"/>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IA228" s="20">
        <v>8.21</v>
      </c>
      <c r="IB228" s="20" t="s">
        <v>258</v>
      </c>
      <c r="IE228" s="21"/>
      <c r="IF228" s="21"/>
      <c r="IG228" s="21"/>
      <c r="IH228" s="21"/>
      <c r="II228" s="21"/>
    </row>
    <row r="229" spans="1:243" s="20" customFormat="1" ht="42.75">
      <c r="A229" s="54">
        <v>8.22</v>
      </c>
      <c r="B229" s="60" t="s">
        <v>259</v>
      </c>
      <c r="C229" s="31"/>
      <c r="D229" s="61">
        <v>20</v>
      </c>
      <c r="E229" s="62" t="s">
        <v>46</v>
      </c>
      <c r="F229" s="63">
        <v>97.94</v>
      </c>
      <c r="G229" s="41"/>
      <c r="H229" s="35"/>
      <c r="I229" s="36" t="s">
        <v>33</v>
      </c>
      <c r="J229" s="37">
        <f aca="true" t="shared" si="20" ref="J229:J289">IF(I229="Less(-)",-1,1)</f>
        <v>1</v>
      </c>
      <c r="K229" s="35" t="s">
        <v>34</v>
      </c>
      <c r="L229" s="35" t="s">
        <v>4</v>
      </c>
      <c r="M229" s="38"/>
      <c r="N229" s="46"/>
      <c r="O229" s="46"/>
      <c r="P229" s="47"/>
      <c r="Q229" s="46"/>
      <c r="R229" s="46"/>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9">
        <f aca="true" t="shared" si="21" ref="BA229:BA289">total_amount_ba($B$2,$D$2,D229,F229,J229,K229,M229)</f>
        <v>1958.8</v>
      </c>
      <c r="BB229" s="48">
        <f aca="true" t="shared" si="22" ref="BB229:BB289">BA229+SUM(N229:AZ229)</f>
        <v>1958.8</v>
      </c>
      <c r="BC229" s="53" t="str">
        <f aca="true" t="shared" si="23" ref="BC229:BC289">SpellNumber(L229,BB229)</f>
        <v>INR  One Thousand Nine Hundred &amp; Fifty Eight  and Paise Eighty Only</v>
      </c>
      <c r="IA229" s="20">
        <v>8.22</v>
      </c>
      <c r="IB229" s="20" t="s">
        <v>259</v>
      </c>
      <c r="ID229" s="20">
        <v>20</v>
      </c>
      <c r="IE229" s="21" t="s">
        <v>46</v>
      </c>
      <c r="IF229" s="21"/>
      <c r="IG229" s="21"/>
      <c r="IH229" s="21"/>
      <c r="II229" s="21"/>
    </row>
    <row r="230" spans="1:243" s="20" customFormat="1" ht="28.5">
      <c r="A230" s="54">
        <v>8.23</v>
      </c>
      <c r="B230" s="60" t="s">
        <v>260</v>
      </c>
      <c r="C230" s="31"/>
      <c r="D230" s="61">
        <v>20</v>
      </c>
      <c r="E230" s="62" t="s">
        <v>46</v>
      </c>
      <c r="F230" s="63">
        <v>102.85</v>
      </c>
      <c r="G230" s="41"/>
      <c r="H230" s="35"/>
      <c r="I230" s="36" t="s">
        <v>33</v>
      </c>
      <c r="J230" s="37">
        <f t="shared" si="20"/>
        <v>1</v>
      </c>
      <c r="K230" s="35" t="s">
        <v>34</v>
      </c>
      <c r="L230" s="35" t="s">
        <v>4</v>
      </c>
      <c r="M230" s="38"/>
      <c r="N230" s="46"/>
      <c r="O230" s="46"/>
      <c r="P230" s="47"/>
      <c r="Q230" s="46"/>
      <c r="R230" s="46"/>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9">
        <f t="shared" si="21"/>
        <v>2057</v>
      </c>
      <c r="BB230" s="48">
        <f t="shared" si="22"/>
        <v>2057</v>
      </c>
      <c r="BC230" s="53" t="str">
        <f t="shared" si="23"/>
        <v>INR  Two Thousand  &amp;Fifty Seven  Only</v>
      </c>
      <c r="IA230" s="20">
        <v>8.23</v>
      </c>
      <c r="IB230" s="20" t="s">
        <v>260</v>
      </c>
      <c r="ID230" s="20">
        <v>20</v>
      </c>
      <c r="IE230" s="21" t="s">
        <v>46</v>
      </c>
      <c r="IF230" s="21"/>
      <c r="IG230" s="21"/>
      <c r="IH230" s="21"/>
      <c r="II230" s="21"/>
    </row>
    <row r="231" spans="1:243" s="20" customFormat="1" ht="42.75">
      <c r="A231" s="54">
        <v>8.24</v>
      </c>
      <c r="B231" s="60" t="s">
        <v>261</v>
      </c>
      <c r="C231" s="31"/>
      <c r="D231" s="61">
        <v>20</v>
      </c>
      <c r="E231" s="62" t="s">
        <v>46</v>
      </c>
      <c r="F231" s="63">
        <v>126.79</v>
      </c>
      <c r="G231" s="41"/>
      <c r="H231" s="35"/>
      <c r="I231" s="36" t="s">
        <v>33</v>
      </c>
      <c r="J231" s="37">
        <f t="shared" si="20"/>
        <v>1</v>
      </c>
      <c r="K231" s="35" t="s">
        <v>34</v>
      </c>
      <c r="L231" s="35" t="s">
        <v>4</v>
      </c>
      <c r="M231" s="38"/>
      <c r="N231" s="46"/>
      <c r="O231" s="46"/>
      <c r="P231" s="47"/>
      <c r="Q231" s="46"/>
      <c r="R231" s="46"/>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9">
        <f t="shared" si="21"/>
        <v>2535.8</v>
      </c>
      <c r="BB231" s="48">
        <f t="shared" si="22"/>
        <v>2535.8</v>
      </c>
      <c r="BC231" s="53" t="str">
        <f t="shared" si="23"/>
        <v>INR  Two Thousand Five Hundred &amp; Thirty Five  and Paise Eighty Only</v>
      </c>
      <c r="IA231" s="20">
        <v>8.24</v>
      </c>
      <c r="IB231" s="20" t="s">
        <v>261</v>
      </c>
      <c r="ID231" s="20">
        <v>20</v>
      </c>
      <c r="IE231" s="21" t="s">
        <v>46</v>
      </c>
      <c r="IF231" s="21"/>
      <c r="IG231" s="21"/>
      <c r="IH231" s="21"/>
      <c r="II231" s="21"/>
    </row>
    <row r="232" spans="1:243" s="20" customFormat="1" ht="63">
      <c r="A232" s="54">
        <v>8.25</v>
      </c>
      <c r="B232" s="60" t="s">
        <v>262</v>
      </c>
      <c r="C232" s="31"/>
      <c r="D232" s="74"/>
      <c r="E232" s="74"/>
      <c r="F232" s="74"/>
      <c r="G232" s="74"/>
      <c r="H232" s="74"/>
      <c r="I232" s="74"/>
      <c r="J232" s="74"/>
      <c r="K232" s="74"/>
      <c r="L232" s="74"/>
      <c r="M232" s="74"/>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IA232" s="20">
        <v>8.25</v>
      </c>
      <c r="IB232" s="20" t="s">
        <v>262</v>
      </c>
      <c r="IE232" s="21"/>
      <c r="IF232" s="21"/>
      <c r="IG232" s="21"/>
      <c r="IH232" s="21"/>
      <c r="II232" s="21"/>
    </row>
    <row r="233" spans="1:243" s="20" customFormat="1" ht="47.25">
      <c r="A233" s="54">
        <v>8.26</v>
      </c>
      <c r="B233" s="60" t="s">
        <v>263</v>
      </c>
      <c r="C233" s="31"/>
      <c r="D233" s="61">
        <v>5</v>
      </c>
      <c r="E233" s="62" t="s">
        <v>42</v>
      </c>
      <c r="F233" s="63">
        <v>642</v>
      </c>
      <c r="G233" s="41"/>
      <c r="H233" s="35"/>
      <c r="I233" s="36" t="s">
        <v>33</v>
      </c>
      <c r="J233" s="37">
        <f t="shared" si="20"/>
        <v>1</v>
      </c>
      <c r="K233" s="35" t="s">
        <v>34</v>
      </c>
      <c r="L233" s="35" t="s">
        <v>4</v>
      </c>
      <c r="M233" s="38"/>
      <c r="N233" s="46"/>
      <c r="O233" s="46"/>
      <c r="P233" s="47"/>
      <c r="Q233" s="46"/>
      <c r="R233" s="46"/>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9">
        <f t="shared" si="21"/>
        <v>3210</v>
      </c>
      <c r="BB233" s="48">
        <f t="shared" si="22"/>
        <v>3210</v>
      </c>
      <c r="BC233" s="53" t="str">
        <f t="shared" si="23"/>
        <v>INR  Three Thousand Two Hundred &amp; Ten  Only</v>
      </c>
      <c r="IA233" s="20">
        <v>8.26</v>
      </c>
      <c r="IB233" s="20" t="s">
        <v>263</v>
      </c>
      <c r="ID233" s="20">
        <v>5</v>
      </c>
      <c r="IE233" s="21" t="s">
        <v>42</v>
      </c>
      <c r="IF233" s="21"/>
      <c r="IG233" s="21"/>
      <c r="IH233" s="21"/>
      <c r="II233" s="21"/>
    </row>
    <row r="234" spans="1:243" s="20" customFormat="1" ht="47.25">
      <c r="A234" s="54">
        <v>8.27</v>
      </c>
      <c r="B234" s="60" t="s">
        <v>264</v>
      </c>
      <c r="C234" s="31"/>
      <c r="D234" s="61">
        <v>2</v>
      </c>
      <c r="E234" s="62" t="s">
        <v>42</v>
      </c>
      <c r="F234" s="63">
        <v>851.86</v>
      </c>
      <c r="G234" s="41"/>
      <c r="H234" s="35"/>
      <c r="I234" s="36" t="s">
        <v>33</v>
      </c>
      <c r="J234" s="37">
        <f t="shared" si="20"/>
        <v>1</v>
      </c>
      <c r="K234" s="35" t="s">
        <v>34</v>
      </c>
      <c r="L234" s="35" t="s">
        <v>4</v>
      </c>
      <c r="M234" s="38"/>
      <c r="N234" s="46"/>
      <c r="O234" s="46"/>
      <c r="P234" s="47"/>
      <c r="Q234" s="46"/>
      <c r="R234" s="46"/>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9">
        <f t="shared" si="21"/>
        <v>1703.72</v>
      </c>
      <c r="BB234" s="48">
        <f t="shared" si="22"/>
        <v>1703.72</v>
      </c>
      <c r="BC234" s="53" t="str">
        <f t="shared" si="23"/>
        <v>INR  One Thousand Seven Hundred &amp; Three  and Paise Seventy Two Only</v>
      </c>
      <c r="IA234" s="20">
        <v>8.27</v>
      </c>
      <c r="IB234" s="20" t="s">
        <v>264</v>
      </c>
      <c r="ID234" s="20">
        <v>2</v>
      </c>
      <c r="IE234" s="21" t="s">
        <v>42</v>
      </c>
      <c r="IF234" s="21"/>
      <c r="IG234" s="21"/>
      <c r="IH234" s="21"/>
      <c r="II234" s="21"/>
    </row>
    <row r="235" spans="1:243" s="20" customFormat="1" ht="63">
      <c r="A235" s="54">
        <v>8.28</v>
      </c>
      <c r="B235" s="60" t="s">
        <v>265</v>
      </c>
      <c r="C235" s="31"/>
      <c r="D235" s="74"/>
      <c r="E235" s="74"/>
      <c r="F235" s="74"/>
      <c r="G235" s="74"/>
      <c r="H235" s="74"/>
      <c r="I235" s="74"/>
      <c r="J235" s="74"/>
      <c r="K235" s="74"/>
      <c r="L235" s="74"/>
      <c r="M235" s="74"/>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IA235" s="20">
        <v>8.28</v>
      </c>
      <c r="IB235" s="20" t="s">
        <v>265</v>
      </c>
      <c r="IE235" s="21"/>
      <c r="IF235" s="21"/>
      <c r="IG235" s="21"/>
      <c r="IH235" s="21"/>
      <c r="II235" s="21"/>
    </row>
    <row r="236" spans="1:243" s="20" customFormat="1" ht="42.75">
      <c r="A236" s="54">
        <v>8.29</v>
      </c>
      <c r="B236" s="60" t="s">
        <v>266</v>
      </c>
      <c r="C236" s="31"/>
      <c r="D236" s="61">
        <v>5</v>
      </c>
      <c r="E236" s="62" t="s">
        <v>42</v>
      </c>
      <c r="F236" s="63">
        <v>824.46</v>
      </c>
      <c r="G236" s="41"/>
      <c r="H236" s="35"/>
      <c r="I236" s="36" t="s">
        <v>33</v>
      </c>
      <c r="J236" s="37">
        <f t="shared" si="20"/>
        <v>1</v>
      </c>
      <c r="K236" s="35" t="s">
        <v>34</v>
      </c>
      <c r="L236" s="35" t="s">
        <v>4</v>
      </c>
      <c r="M236" s="38"/>
      <c r="N236" s="46"/>
      <c r="O236" s="46"/>
      <c r="P236" s="47"/>
      <c r="Q236" s="46"/>
      <c r="R236" s="46"/>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9">
        <f t="shared" si="21"/>
        <v>4122.3</v>
      </c>
      <c r="BB236" s="48">
        <f t="shared" si="22"/>
        <v>4122.3</v>
      </c>
      <c r="BC236" s="53" t="str">
        <f t="shared" si="23"/>
        <v>INR  Four Thousand One Hundred &amp; Twenty Two  and Paise Thirty Only</v>
      </c>
      <c r="IA236" s="20">
        <v>8.29</v>
      </c>
      <c r="IB236" s="20" t="s">
        <v>266</v>
      </c>
      <c r="ID236" s="20">
        <v>5</v>
      </c>
      <c r="IE236" s="21" t="s">
        <v>42</v>
      </c>
      <c r="IF236" s="21"/>
      <c r="IG236" s="21"/>
      <c r="IH236" s="21"/>
      <c r="II236" s="21"/>
    </row>
    <row r="237" spans="1:243" s="20" customFormat="1" ht="42.75">
      <c r="A237" s="54">
        <v>8.3</v>
      </c>
      <c r="B237" s="60" t="s">
        <v>267</v>
      </c>
      <c r="C237" s="31"/>
      <c r="D237" s="61">
        <v>5</v>
      </c>
      <c r="E237" s="62" t="s">
        <v>42</v>
      </c>
      <c r="F237" s="63">
        <v>1090.31</v>
      </c>
      <c r="G237" s="41"/>
      <c r="H237" s="35"/>
      <c r="I237" s="36" t="s">
        <v>33</v>
      </c>
      <c r="J237" s="37">
        <f t="shared" si="20"/>
        <v>1</v>
      </c>
      <c r="K237" s="35" t="s">
        <v>34</v>
      </c>
      <c r="L237" s="35" t="s">
        <v>4</v>
      </c>
      <c r="M237" s="38"/>
      <c r="N237" s="46"/>
      <c r="O237" s="46"/>
      <c r="P237" s="47"/>
      <c r="Q237" s="46"/>
      <c r="R237" s="46"/>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9">
        <f t="shared" si="21"/>
        <v>5451.55</v>
      </c>
      <c r="BB237" s="48">
        <f t="shared" si="22"/>
        <v>5451.55</v>
      </c>
      <c r="BC237" s="53" t="str">
        <f t="shared" si="23"/>
        <v>INR  Five Thousand Four Hundred &amp; Fifty One  and Paise Fifty Five Only</v>
      </c>
      <c r="IA237" s="20">
        <v>8.3</v>
      </c>
      <c r="IB237" s="20" t="s">
        <v>267</v>
      </c>
      <c r="ID237" s="20">
        <v>5</v>
      </c>
      <c r="IE237" s="21" t="s">
        <v>42</v>
      </c>
      <c r="IF237" s="21"/>
      <c r="IG237" s="21"/>
      <c r="IH237" s="21"/>
      <c r="II237" s="21"/>
    </row>
    <row r="238" spans="1:243" s="20" customFormat="1" ht="15.75">
      <c r="A238" s="54">
        <v>9</v>
      </c>
      <c r="B238" s="60" t="s">
        <v>268</v>
      </c>
      <c r="C238" s="31"/>
      <c r="D238" s="74"/>
      <c r="E238" s="74"/>
      <c r="F238" s="74"/>
      <c r="G238" s="74"/>
      <c r="H238" s="74"/>
      <c r="I238" s="74"/>
      <c r="J238" s="74"/>
      <c r="K238" s="74"/>
      <c r="L238" s="74"/>
      <c r="M238" s="74"/>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IA238" s="20">
        <v>9</v>
      </c>
      <c r="IB238" s="20" t="s">
        <v>268</v>
      </c>
      <c r="IE238" s="21"/>
      <c r="IF238" s="21"/>
      <c r="IG238" s="21"/>
      <c r="IH238" s="21"/>
      <c r="II238" s="21"/>
    </row>
    <row r="239" spans="1:243" s="20" customFormat="1" ht="94.5">
      <c r="A239" s="54">
        <v>9.01</v>
      </c>
      <c r="B239" s="60" t="s">
        <v>269</v>
      </c>
      <c r="C239" s="31"/>
      <c r="D239" s="74"/>
      <c r="E239" s="74"/>
      <c r="F239" s="74"/>
      <c r="G239" s="74"/>
      <c r="H239" s="74"/>
      <c r="I239" s="74"/>
      <c r="J239" s="74"/>
      <c r="K239" s="74"/>
      <c r="L239" s="74"/>
      <c r="M239" s="74"/>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IA239" s="20">
        <v>9.01</v>
      </c>
      <c r="IB239" s="20" t="s">
        <v>269</v>
      </c>
      <c r="IE239" s="21"/>
      <c r="IF239" s="21"/>
      <c r="IG239" s="21"/>
      <c r="IH239" s="21"/>
      <c r="II239" s="21"/>
    </row>
    <row r="240" spans="1:243" s="20" customFormat="1" ht="42.75">
      <c r="A240" s="54">
        <v>9.02</v>
      </c>
      <c r="B240" s="60" t="s">
        <v>270</v>
      </c>
      <c r="C240" s="31"/>
      <c r="D240" s="61">
        <v>5</v>
      </c>
      <c r="E240" s="62" t="s">
        <v>42</v>
      </c>
      <c r="F240" s="63">
        <v>787.55</v>
      </c>
      <c r="G240" s="41"/>
      <c r="H240" s="35"/>
      <c r="I240" s="36" t="s">
        <v>33</v>
      </c>
      <c r="J240" s="37">
        <f t="shared" si="20"/>
        <v>1</v>
      </c>
      <c r="K240" s="35" t="s">
        <v>34</v>
      </c>
      <c r="L240" s="35" t="s">
        <v>4</v>
      </c>
      <c r="M240" s="38"/>
      <c r="N240" s="46"/>
      <c r="O240" s="46"/>
      <c r="P240" s="47"/>
      <c r="Q240" s="46"/>
      <c r="R240" s="46"/>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9">
        <f t="shared" si="21"/>
        <v>3937.75</v>
      </c>
      <c r="BB240" s="48">
        <f t="shared" si="22"/>
        <v>3937.75</v>
      </c>
      <c r="BC240" s="53" t="str">
        <f t="shared" si="23"/>
        <v>INR  Three Thousand Nine Hundred &amp; Thirty Seven  and Paise Seventy Five Only</v>
      </c>
      <c r="IA240" s="20">
        <v>9.02</v>
      </c>
      <c r="IB240" s="20" t="s">
        <v>270</v>
      </c>
      <c r="ID240" s="20">
        <v>5</v>
      </c>
      <c r="IE240" s="21" t="s">
        <v>42</v>
      </c>
      <c r="IF240" s="21"/>
      <c r="IG240" s="21"/>
      <c r="IH240" s="21"/>
      <c r="II240" s="21"/>
    </row>
    <row r="241" spans="1:243" s="20" customFormat="1" ht="110.25">
      <c r="A241" s="54">
        <v>9.03</v>
      </c>
      <c r="B241" s="60" t="s">
        <v>271</v>
      </c>
      <c r="C241" s="31"/>
      <c r="D241" s="74"/>
      <c r="E241" s="74"/>
      <c r="F241" s="74"/>
      <c r="G241" s="74"/>
      <c r="H241" s="74"/>
      <c r="I241" s="74"/>
      <c r="J241" s="74"/>
      <c r="K241" s="74"/>
      <c r="L241" s="74"/>
      <c r="M241" s="74"/>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IA241" s="20">
        <v>9.03</v>
      </c>
      <c r="IB241" s="20" t="s">
        <v>271</v>
      </c>
      <c r="IE241" s="21"/>
      <c r="IF241" s="21"/>
      <c r="IG241" s="21"/>
      <c r="IH241" s="21"/>
      <c r="II241" s="21"/>
    </row>
    <row r="242" spans="1:243" s="20" customFormat="1" ht="42.75">
      <c r="A242" s="54">
        <v>9.04</v>
      </c>
      <c r="B242" s="60" t="s">
        <v>272</v>
      </c>
      <c r="C242" s="31"/>
      <c r="D242" s="61">
        <v>20</v>
      </c>
      <c r="E242" s="62" t="s">
        <v>42</v>
      </c>
      <c r="F242" s="63">
        <v>477.86</v>
      </c>
      <c r="G242" s="41"/>
      <c r="H242" s="35"/>
      <c r="I242" s="36" t="s">
        <v>33</v>
      </c>
      <c r="J242" s="37">
        <f t="shared" si="20"/>
        <v>1</v>
      </c>
      <c r="K242" s="35" t="s">
        <v>34</v>
      </c>
      <c r="L242" s="35" t="s">
        <v>4</v>
      </c>
      <c r="M242" s="38"/>
      <c r="N242" s="46"/>
      <c r="O242" s="46"/>
      <c r="P242" s="47"/>
      <c r="Q242" s="46"/>
      <c r="R242" s="46"/>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9">
        <f t="shared" si="21"/>
        <v>9557.2</v>
      </c>
      <c r="BB242" s="48">
        <f t="shared" si="22"/>
        <v>9557.2</v>
      </c>
      <c r="BC242" s="53" t="str">
        <f t="shared" si="23"/>
        <v>INR  Nine Thousand Five Hundred &amp; Fifty Seven  and Paise Twenty Only</v>
      </c>
      <c r="IA242" s="20">
        <v>9.04</v>
      </c>
      <c r="IB242" s="20" t="s">
        <v>272</v>
      </c>
      <c r="ID242" s="20">
        <v>20</v>
      </c>
      <c r="IE242" s="21" t="s">
        <v>42</v>
      </c>
      <c r="IF242" s="21"/>
      <c r="IG242" s="21"/>
      <c r="IH242" s="21"/>
      <c r="II242" s="21"/>
    </row>
    <row r="243" spans="1:243" s="20" customFormat="1" ht="63">
      <c r="A243" s="54">
        <v>9.05</v>
      </c>
      <c r="B243" s="60" t="s">
        <v>273</v>
      </c>
      <c r="C243" s="31"/>
      <c r="D243" s="74"/>
      <c r="E243" s="74"/>
      <c r="F243" s="74"/>
      <c r="G243" s="74"/>
      <c r="H243" s="74"/>
      <c r="I243" s="74"/>
      <c r="J243" s="74"/>
      <c r="K243" s="74"/>
      <c r="L243" s="74"/>
      <c r="M243" s="74"/>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IA243" s="20">
        <v>9.05</v>
      </c>
      <c r="IB243" s="20" t="s">
        <v>273</v>
      </c>
      <c r="IE243" s="21"/>
      <c r="IF243" s="21"/>
      <c r="IG243" s="21"/>
      <c r="IH243" s="21"/>
      <c r="II243" s="21"/>
    </row>
    <row r="244" spans="1:243" s="20" customFormat="1" ht="28.5">
      <c r="A244" s="54">
        <v>9.06</v>
      </c>
      <c r="B244" s="60" t="s">
        <v>274</v>
      </c>
      <c r="C244" s="31"/>
      <c r="D244" s="61">
        <v>6</v>
      </c>
      <c r="E244" s="62" t="s">
        <v>42</v>
      </c>
      <c r="F244" s="63">
        <v>500.44</v>
      </c>
      <c r="G244" s="41"/>
      <c r="H244" s="35"/>
      <c r="I244" s="36" t="s">
        <v>33</v>
      </c>
      <c r="J244" s="37">
        <f t="shared" si="20"/>
        <v>1</v>
      </c>
      <c r="K244" s="35" t="s">
        <v>34</v>
      </c>
      <c r="L244" s="35" t="s">
        <v>4</v>
      </c>
      <c r="M244" s="38"/>
      <c r="N244" s="46"/>
      <c r="O244" s="46"/>
      <c r="P244" s="47"/>
      <c r="Q244" s="46"/>
      <c r="R244" s="46"/>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9">
        <f t="shared" si="21"/>
        <v>3002.64</v>
      </c>
      <c r="BB244" s="48">
        <f t="shared" si="22"/>
        <v>3002.64</v>
      </c>
      <c r="BC244" s="53" t="str">
        <f t="shared" si="23"/>
        <v>INR  Three Thousand  &amp;Two  and Paise Sixty Four Only</v>
      </c>
      <c r="IA244" s="20">
        <v>9.06</v>
      </c>
      <c r="IB244" s="20" t="s">
        <v>274</v>
      </c>
      <c r="ID244" s="20">
        <v>6</v>
      </c>
      <c r="IE244" s="21" t="s">
        <v>42</v>
      </c>
      <c r="IF244" s="21"/>
      <c r="IG244" s="21"/>
      <c r="IH244" s="21"/>
      <c r="II244" s="21"/>
    </row>
    <row r="245" spans="1:243" s="20" customFormat="1" ht="48" customHeight="1">
      <c r="A245" s="54">
        <v>9.07</v>
      </c>
      <c r="B245" s="60" t="s">
        <v>275</v>
      </c>
      <c r="C245" s="31"/>
      <c r="D245" s="61">
        <v>1</v>
      </c>
      <c r="E245" s="62" t="s">
        <v>45</v>
      </c>
      <c r="F245" s="63">
        <v>6978.21</v>
      </c>
      <c r="G245" s="41"/>
      <c r="H245" s="35"/>
      <c r="I245" s="36" t="s">
        <v>33</v>
      </c>
      <c r="J245" s="37">
        <f t="shared" si="20"/>
        <v>1</v>
      </c>
      <c r="K245" s="35" t="s">
        <v>34</v>
      </c>
      <c r="L245" s="35" t="s">
        <v>4</v>
      </c>
      <c r="M245" s="38"/>
      <c r="N245" s="46"/>
      <c r="O245" s="46"/>
      <c r="P245" s="47"/>
      <c r="Q245" s="46"/>
      <c r="R245" s="46"/>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9">
        <f t="shared" si="21"/>
        <v>6978.21</v>
      </c>
      <c r="BB245" s="48">
        <f t="shared" si="22"/>
        <v>6978.21</v>
      </c>
      <c r="BC245" s="53" t="str">
        <f t="shared" si="23"/>
        <v>INR  Six Thousand Nine Hundred &amp; Seventy Eight  and Paise Twenty One Only</v>
      </c>
      <c r="IA245" s="20">
        <v>9.07</v>
      </c>
      <c r="IB245" s="20" t="s">
        <v>275</v>
      </c>
      <c r="ID245" s="20">
        <v>1</v>
      </c>
      <c r="IE245" s="21" t="s">
        <v>45</v>
      </c>
      <c r="IF245" s="21"/>
      <c r="IG245" s="21"/>
      <c r="IH245" s="21"/>
      <c r="II245" s="21"/>
    </row>
    <row r="246" spans="1:243" s="20" customFormat="1" ht="252">
      <c r="A246" s="54">
        <v>9.08</v>
      </c>
      <c r="B246" s="60" t="s">
        <v>276</v>
      </c>
      <c r="C246" s="31"/>
      <c r="D246" s="74"/>
      <c r="E246" s="74"/>
      <c r="F246" s="74"/>
      <c r="G246" s="74"/>
      <c r="H246" s="74"/>
      <c r="I246" s="74"/>
      <c r="J246" s="74"/>
      <c r="K246" s="74"/>
      <c r="L246" s="74"/>
      <c r="M246" s="74"/>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IA246" s="20">
        <v>9.08</v>
      </c>
      <c r="IB246" s="20" t="s">
        <v>276</v>
      </c>
      <c r="IE246" s="21"/>
      <c r="IF246" s="21"/>
      <c r="IG246" s="21"/>
      <c r="IH246" s="21"/>
      <c r="II246" s="21"/>
    </row>
    <row r="247" spans="1:243" s="20" customFormat="1" ht="47.25">
      <c r="A247" s="54">
        <v>9.09</v>
      </c>
      <c r="B247" s="60" t="s">
        <v>277</v>
      </c>
      <c r="C247" s="31"/>
      <c r="D247" s="61">
        <v>2</v>
      </c>
      <c r="E247" s="62" t="s">
        <v>42</v>
      </c>
      <c r="F247" s="63">
        <v>814.56</v>
      </c>
      <c r="G247" s="41"/>
      <c r="H247" s="35"/>
      <c r="I247" s="36" t="s">
        <v>33</v>
      </c>
      <c r="J247" s="37">
        <f t="shared" si="20"/>
        <v>1</v>
      </c>
      <c r="K247" s="35" t="s">
        <v>34</v>
      </c>
      <c r="L247" s="35" t="s">
        <v>4</v>
      </c>
      <c r="M247" s="38"/>
      <c r="N247" s="46"/>
      <c r="O247" s="46"/>
      <c r="P247" s="47"/>
      <c r="Q247" s="46"/>
      <c r="R247" s="46"/>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9">
        <f t="shared" si="21"/>
        <v>1629.12</v>
      </c>
      <c r="BB247" s="48">
        <f t="shared" si="22"/>
        <v>1629.12</v>
      </c>
      <c r="BC247" s="53" t="str">
        <f t="shared" si="23"/>
        <v>INR  One Thousand Six Hundred &amp; Twenty Nine  and Paise Twelve Only</v>
      </c>
      <c r="IA247" s="20">
        <v>9.09</v>
      </c>
      <c r="IB247" s="20" t="s">
        <v>277</v>
      </c>
      <c r="ID247" s="20">
        <v>2</v>
      </c>
      <c r="IE247" s="21" t="s">
        <v>42</v>
      </c>
      <c r="IF247" s="21"/>
      <c r="IG247" s="21"/>
      <c r="IH247" s="21"/>
      <c r="II247" s="21"/>
    </row>
    <row r="248" spans="1:243" s="20" customFormat="1" ht="126" customHeight="1">
      <c r="A248" s="54">
        <v>9.1</v>
      </c>
      <c r="B248" s="60" t="s">
        <v>278</v>
      </c>
      <c r="C248" s="31"/>
      <c r="D248" s="74"/>
      <c r="E248" s="74"/>
      <c r="F248" s="74"/>
      <c r="G248" s="74"/>
      <c r="H248" s="74"/>
      <c r="I248" s="74"/>
      <c r="J248" s="74"/>
      <c r="K248" s="74"/>
      <c r="L248" s="74"/>
      <c r="M248" s="74"/>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IA248" s="20">
        <v>9.1</v>
      </c>
      <c r="IB248" s="20" t="s">
        <v>278</v>
      </c>
      <c r="IE248" s="21"/>
      <c r="IF248" s="21"/>
      <c r="IG248" s="21"/>
      <c r="IH248" s="21"/>
      <c r="II248" s="21"/>
    </row>
    <row r="249" spans="1:243" s="20" customFormat="1" ht="47.25">
      <c r="A249" s="54">
        <v>9.11</v>
      </c>
      <c r="B249" s="60" t="s">
        <v>279</v>
      </c>
      <c r="C249" s="31"/>
      <c r="D249" s="74"/>
      <c r="E249" s="74"/>
      <c r="F249" s="74"/>
      <c r="G249" s="74"/>
      <c r="H249" s="74"/>
      <c r="I249" s="74"/>
      <c r="J249" s="74"/>
      <c r="K249" s="74"/>
      <c r="L249" s="74"/>
      <c r="M249" s="74"/>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IA249" s="20">
        <v>9.11</v>
      </c>
      <c r="IB249" s="20" t="s">
        <v>279</v>
      </c>
      <c r="IE249" s="21"/>
      <c r="IF249" s="21"/>
      <c r="IG249" s="21"/>
      <c r="IH249" s="21"/>
      <c r="II249" s="21"/>
    </row>
    <row r="250" spans="1:243" s="20" customFormat="1" ht="47.25">
      <c r="A250" s="54">
        <v>9.12</v>
      </c>
      <c r="B250" s="60" t="s">
        <v>277</v>
      </c>
      <c r="C250" s="31"/>
      <c r="D250" s="61">
        <v>2</v>
      </c>
      <c r="E250" s="62" t="s">
        <v>42</v>
      </c>
      <c r="F250" s="63">
        <v>1381.15</v>
      </c>
      <c r="G250" s="41"/>
      <c r="H250" s="35"/>
      <c r="I250" s="36" t="s">
        <v>33</v>
      </c>
      <c r="J250" s="37">
        <f t="shared" si="20"/>
        <v>1</v>
      </c>
      <c r="K250" s="35" t="s">
        <v>34</v>
      </c>
      <c r="L250" s="35" t="s">
        <v>4</v>
      </c>
      <c r="M250" s="38"/>
      <c r="N250" s="46"/>
      <c r="O250" s="46"/>
      <c r="P250" s="47"/>
      <c r="Q250" s="46"/>
      <c r="R250" s="46"/>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9">
        <f t="shared" si="21"/>
        <v>2762.3</v>
      </c>
      <c r="BB250" s="48">
        <f t="shared" si="22"/>
        <v>2762.3</v>
      </c>
      <c r="BC250" s="53" t="str">
        <f t="shared" si="23"/>
        <v>INR  Two Thousand Seven Hundred &amp; Sixty Two  and Paise Thirty Only</v>
      </c>
      <c r="IA250" s="20">
        <v>9.12</v>
      </c>
      <c r="IB250" s="20" t="s">
        <v>277</v>
      </c>
      <c r="ID250" s="20">
        <v>2</v>
      </c>
      <c r="IE250" s="21" t="s">
        <v>42</v>
      </c>
      <c r="IF250" s="21"/>
      <c r="IG250" s="21"/>
      <c r="IH250" s="21"/>
      <c r="II250" s="21"/>
    </row>
    <row r="251" spans="1:243" s="20" customFormat="1" ht="47.25">
      <c r="A251" s="54">
        <v>9.13</v>
      </c>
      <c r="B251" s="60" t="s">
        <v>280</v>
      </c>
      <c r="C251" s="31"/>
      <c r="D251" s="74"/>
      <c r="E251" s="74"/>
      <c r="F251" s="74"/>
      <c r="G251" s="74"/>
      <c r="H251" s="74"/>
      <c r="I251" s="74"/>
      <c r="J251" s="74"/>
      <c r="K251" s="74"/>
      <c r="L251" s="74"/>
      <c r="M251" s="74"/>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IA251" s="20">
        <v>9.13</v>
      </c>
      <c r="IB251" s="20" t="s">
        <v>280</v>
      </c>
      <c r="IE251" s="21"/>
      <c r="IF251" s="21"/>
      <c r="IG251" s="21"/>
      <c r="IH251" s="21"/>
      <c r="II251" s="21"/>
    </row>
    <row r="252" spans="1:243" s="20" customFormat="1" ht="42.75">
      <c r="A252" s="54">
        <v>9.14</v>
      </c>
      <c r="B252" s="60" t="s">
        <v>281</v>
      </c>
      <c r="C252" s="31"/>
      <c r="D252" s="61">
        <v>20</v>
      </c>
      <c r="E252" s="62" t="s">
        <v>43</v>
      </c>
      <c r="F252" s="63">
        <v>69.71</v>
      </c>
      <c r="G252" s="41"/>
      <c r="H252" s="35"/>
      <c r="I252" s="36" t="s">
        <v>33</v>
      </c>
      <c r="J252" s="37">
        <f t="shared" si="20"/>
        <v>1</v>
      </c>
      <c r="K252" s="35" t="s">
        <v>34</v>
      </c>
      <c r="L252" s="35" t="s">
        <v>4</v>
      </c>
      <c r="M252" s="38"/>
      <c r="N252" s="46"/>
      <c r="O252" s="46"/>
      <c r="P252" s="47"/>
      <c r="Q252" s="46"/>
      <c r="R252" s="46"/>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9">
        <f t="shared" si="21"/>
        <v>1394.2</v>
      </c>
      <c r="BB252" s="48">
        <f t="shared" si="22"/>
        <v>1394.2</v>
      </c>
      <c r="BC252" s="53" t="str">
        <f t="shared" si="23"/>
        <v>INR  One Thousand Three Hundred &amp; Ninety Four  and Paise Twenty Only</v>
      </c>
      <c r="IA252" s="20">
        <v>9.14</v>
      </c>
      <c r="IB252" s="20" t="s">
        <v>281</v>
      </c>
      <c r="ID252" s="20">
        <v>20</v>
      </c>
      <c r="IE252" s="21" t="s">
        <v>43</v>
      </c>
      <c r="IF252" s="21"/>
      <c r="IG252" s="21"/>
      <c r="IH252" s="21"/>
      <c r="II252" s="21"/>
    </row>
    <row r="253" spans="1:243" s="20" customFormat="1" ht="126">
      <c r="A253" s="54">
        <v>9.15</v>
      </c>
      <c r="B253" s="60" t="s">
        <v>282</v>
      </c>
      <c r="C253" s="31"/>
      <c r="D253" s="74"/>
      <c r="E253" s="74"/>
      <c r="F253" s="74"/>
      <c r="G253" s="74"/>
      <c r="H253" s="74"/>
      <c r="I253" s="74"/>
      <c r="J253" s="74"/>
      <c r="K253" s="74"/>
      <c r="L253" s="74"/>
      <c r="M253" s="74"/>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IA253" s="20">
        <v>9.15</v>
      </c>
      <c r="IB253" s="20" t="s">
        <v>282</v>
      </c>
      <c r="IE253" s="21"/>
      <c r="IF253" s="21"/>
      <c r="IG253" s="21"/>
      <c r="IH253" s="21"/>
      <c r="II253" s="21"/>
    </row>
    <row r="254" spans="1:243" s="20" customFormat="1" ht="42.75">
      <c r="A254" s="54">
        <v>9.16</v>
      </c>
      <c r="B254" s="60" t="s">
        <v>283</v>
      </c>
      <c r="C254" s="31"/>
      <c r="D254" s="61">
        <v>5</v>
      </c>
      <c r="E254" s="62" t="s">
        <v>42</v>
      </c>
      <c r="F254" s="63">
        <v>1496.36</v>
      </c>
      <c r="G254" s="41"/>
      <c r="H254" s="35"/>
      <c r="I254" s="36" t="s">
        <v>33</v>
      </c>
      <c r="J254" s="37">
        <f t="shared" si="20"/>
        <v>1</v>
      </c>
      <c r="K254" s="35" t="s">
        <v>34</v>
      </c>
      <c r="L254" s="35" t="s">
        <v>4</v>
      </c>
      <c r="M254" s="38"/>
      <c r="N254" s="46"/>
      <c r="O254" s="46"/>
      <c r="P254" s="47"/>
      <c r="Q254" s="46"/>
      <c r="R254" s="46"/>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9">
        <f t="shared" si="21"/>
        <v>7481.8</v>
      </c>
      <c r="BB254" s="48">
        <f t="shared" si="22"/>
        <v>7481.8</v>
      </c>
      <c r="BC254" s="53" t="str">
        <f t="shared" si="23"/>
        <v>INR  Seven Thousand Four Hundred &amp; Eighty One  and Paise Eighty Only</v>
      </c>
      <c r="IA254" s="20">
        <v>9.16</v>
      </c>
      <c r="IB254" s="20" t="s">
        <v>283</v>
      </c>
      <c r="ID254" s="20">
        <v>5</v>
      </c>
      <c r="IE254" s="21" t="s">
        <v>42</v>
      </c>
      <c r="IF254" s="21"/>
      <c r="IG254" s="21"/>
      <c r="IH254" s="21"/>
      <c r="II254" s="21"/>
    </row>
    <row r="255" spans="1:243" s="20" customFormat="1" ht="94.5" customHeight="1">
      <c r="A255" s="54">
        <v>9.17</v>
      </c>
      <c r="B255" s="60" t="s">
        <v>284</v>
      </c>
      <c r="C255" s="31"/>
      <c r="D255" s="61">
        <v>5</v>
      </c>
      <c r="E255" s="62" t="s">
        <v>42</v>
      </c>
      <c r="F255" s="63">
        <v>1787.42</v>
      </c>
      <c r="G255" s="41"/>
      <c r="H255" s="35"/>
      <c r="I255" s="36" t="s">
        <v>33</v>
      </c>
      <c r="J255" s="37">
        <f t="shared" si="20"/>
        <v>1</v>
      </c>
      <c r="K255" s="35" t="s">
        <v>34</v>
      </c>
      <c r="L255" s="35" t="s">
        <v>4</v>
      </c>
      <c r="M255" s="38"/>
      <c r="N255" s="46"/>
      <c r="O255" s="46"/>
      <c r="P255" s="47"/>
      <c r="Q255" s="46"/>
      <c r="R255" s="46"/>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9">
        <f t="shared" si="21"/>
        <v>8937.1</v>
      </c>
      <c r="BB255" s="48">
        <f t="shared" si="22"/>
        <v>8937.1</v>
      </c>
      <c r="BC255" s="53" t="str">
        <f t="shared" si="23"/>
        <v>INR  Eight Thousand Nine Hundred &amp; Thirty Seven  and Paise Ten Only</v>
      </c>
      <c r="IA255" s="20">
        <v>9.17</v>
      </c>
      <c r="IB255" s="20" t="s">
        <v>284</v>
      </c>
      <c r="ID255" s="20">
        <v>5</v>
      </c>
      <c r="IE255" s="21" t="s">
        <v>42</v>
      </c>
      <c r="IF255" s="21"/>
      <c r="IG255" s="21"/>
      <c r="IH255" s="21"/>
      <c r="II255" s="21"/>
    </row>
    <row r="256" spans="1:243" s="20" customFormat="1" ht="48.75" customHeight="1">
      <c r="A256" s="54">
        <v>9.18</v>
      </c>
      <c r="B256" s="60" t="s">
        <v>285</v>
      </c>
      <c r="C256" s="31"/>
      <c r="D256" s="74"/>
      <c r="E256" s="74"/>
      <c r="F256" s="74"/>
      <c r="G256" s="74"/>
      <c r="H256" s="74"/>
      <c r="I256" s="74"/>
      <c r="J256" s="74"/>
      <c r="K256" s="74"/>
      <c r="L256" s="74"/>
      <c r="M256" s="74"/>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IA256" s="20">
        <v>9.18</v>
      </c>
      <c r="IB256" s="20" t="s">
        <v>285</v>
      </c>
      <c r="IE256" s="21"/>
      <c r="IF256" s="21"/>
      <c r="IG256" s="21"/>
      <c r="IH256" s="21"/>
      <c r="II256" s="21"/>
    </row>
    <row r="257" spans="1:243" s="20" customFormat="1" ht="42.75">
      <c r="A257" s="54">
        <v>9.19</v>
      </c>
      <c r="B257" s="60" t="s">
        <v>286</v>
      </c>
      <c r="C257" s="31"/>
      <c r="D257" s="61">
        <v>2</v>
      </c>
      <c r="E257" s="62" t="s">
        <v>42</v>
      </c>
      <c r="F257" s="63">
        <v>866.59</v>
      </c>
      <c r="G257" s="41"/>
      <c r="H257" s="35"/>
      <c r="I257" s="36" t="s">
        <v>33</v>
      </c>
      <c r="J257" s="37">
        <f t="shared" si="20"/>
        <v>1</v>
      </c>
      <c r="K257" s="35" t="s">
        <v>34</v>
      </c>
      <c r="L257" s="35" t="s">
        <v>4</v>
      </c>
      <c r="M257" s="38"/>
      <c r="N257" s="46"/>
      <c r="O257" s="46"/>
      <c r="P257" s="47"/>
      <c r="Q257" s="46"/>
      <c r="R257" s="46"/>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9">
        <f t="shared" si="21"/>
        <v>1733.18</v>
      </c>
      <c r="BB257" s="48">
        <f t="shared" si="22"/>
        <v>1733.18</v>
      </c>
      <c r="BC257" s="53" t="str">
        <f t="shared" si="23"/>
        <v>INR  One Thousand Seven Hundred &amp; Thirty Three  and Paise Eighteen Only</v>
      </c>
      <c r="IA257" s="20">
        <v>9.19</v>
      </c>
      <c r="IB257" s="20" t="s">
        <v>286</v>
      </c>
      <c r="ID257" s="20">
        <v>2</v>
      </c>
      <c r="IE257" s="21" t="s">
        <v>42</v>
      </c>
      <c r="IF257" s="21"/>
      <c r="IG257" s="21"/>
      <c r="IH257" s="21"/>
      <c r="II257" s="21"/>
    </row>
    <row r="258" spans="1:243" s="20" customFormat="1" ht="47.25">
      <c r="A258" s="54">
        <v>9.2</v>
      </c>
      <c r="B258" s="60" t="s">
        <v>287</v>
      </c>
      <c r="C258" s="31"/>
      <c r="D258" s="61">
        <v>20</v>
      </c>
      <c r="E258" s="62" t="s">
        <v>43</v>
      </c>
      <c r="F258" s="63">
        <v>137.97</v>
      </c>
      <c r="G258" s="41"/>
      <c r="H258" s="35"/>
      <c r="I258" s="36" t="s">
        <v>33</v>
      </c>
      <c r="J258" s="37">
        <f t="shared" si="20"/>
        <v>1</v>
      </c>
      <c r="K258" s="35" t="s">
        <v>34</v>
      </c>
      <c r="L258" s="35" t="s">
        <v>4</v>
      </c>
      <c r="M258" s="38"/>
      <c r="N258" s="46"/>
      <c r="O258" s="46"/>
      <c r="P258" s="47"/>
      <c r="Q258" s="46"/>
      <c r="R258" s="46"/>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9">
        <f t="shared" si="21"/>
        <v>2759.4</v>
      </c>
      <c r="BB258" s="48">
        <f t="shared" si="22"/>
        <v>2759.4</v>
      </c>
      <c r="BC258" s="53" t="str">
        <f t="shared" si="23"/>
        <v>INR  Two Thousand Seven Hundred &amp; Fifty Nine  and Paise Forty Only</v>
      </c>
      <c r="IA258" s="20">
        <v>9.2</v>
      </c>
      <c r="IB258" s="20" t="s">
        <v>287</v>
      </c>
      <c r="ID258" s="20">
        <v>20</v>
      </c>
      <c r="IE258" s="21" t="s">
        <v>43</v>
      </c>
      <c r="IF258" s="21"/>
      <c r="IG258" s="21"/>
      <c r="IH258" s="21"/>
      <c r="II258" s="21"/>
    </row>
    <row r="259" spans="1:243" s="20" customFormat="1" ht="47.25">
      <c r="A259" s="54">
        <v>9.21</v>
      </c>
      <c r="B259" s="60" t="s">
        <v>288</v>
      </c>
      <c r="C259" s="31"/>
      <c r="D259" s="61">
        <v>20</v>
      </c>
      <c r="E259" s="62" t="s">
        <v>42</v>
      </c>
      <c r="F259" s="63">
        <v>31.87</v>
      </c>
      <c r="G259" s="41"/>
      <c r="H259" s="35"/>
      <c r="I259" s="36" t="s">
        <v>33</v>
      </c>
      <c r="J259" s="37">
        <f t="shared" si="20"/>
        <v>1</v>
      </c>
      <c r="K259" s="35" t="s">
        <v>34</v>
      </c>
      <c r="L259" s="35" t="s">
        <v>4</v>
      </c>
      <c r="M259" s="38"/>
      <c r="N259" s="46"/>
      <c r="O259" s="46"/>
      <c r="P259" s="47"/>
      <c r="Q259" s="46"/>
      <c r="R259" s="46"/>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9">
        <f t="shared" si="21"/>
        <v>637.4</v>
      </c>
      <c r="BB259" s="48">
        <f t="shared" si="22"/>
        <v>637.4</v>
      </c>
      <c r="BC259" s="53" t="str">
        <f t="shared" si="23"/>
        <v>INR  Six Hundred &amp; Thirty Seven  and Paise Forty Only</v>
      </c>
      <c r="IA259" s="20">
        <v>9.21</v>
      </c>
      <c r="IB259" s="20" t="s">
        <v>288</v>
      </c>
      <c r="ID259" s="20">
        <v>20</v>
      </c>
      <c r="IE259" s="21" t="s">
        <v>42</v>
      </c>
      <c r="IF259" s="21"/>
      <c r="IG259" s="21"/>
      <c r="IH259" s="21"/>
      <c r="II259" s="21"/>
    </row>
    <row r="260" spans="1:243" s="20" customFormat="1" ht="204.75">
      <c r="A260" s="54">
        <v>9.22</v>
      </c>
      <c r="B260" s="60" t="s">
        <v>74</v>
      </c>
      <c r="C260" s="31"/>
      <c r="D260" s="61">
        <v>20</v>
      </c>
      <c r="E260" s="62" t="s">
        <v>42</v>
      </c>
      <c r="F260" s="63">
        <v>820.34</v>
      </c>
      <c r="G260" s="41"/>
      <c r="H260" s="35"/>
      <c r="I260" s="36" t="s">
        <v>33</v>
      </c>
      <c r="J260" s="37">
        <f t="shared" si="20"/>
        <v>1</v>
      </c>
      <c r="K260" s="35" t="s">
        <v>34</v>
      </c>
      <c r="L260" s="35" t="s">
        <v>4</v>
      </c>
      <c r="M260" s="38"/>
      <c r="N260" s="46"/>
      <c r="O260" s="46"/>
      <c r="P260" s="47"/>
      <c r="Q260" s="46"/>
      <c r="R260" s="46"/>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9">
        <f t="shared" si="21"/>
        <v>16406.8</v>
      </c>
      <c r="BB260" s="48">
        <f t="shared" si="22"/>
        <v>16406.8</v>
      </c>
      <c r="BC260" s="53" t="str">
        <f t="shared" si="23"/>
        <v>INR  Sixteen Thousand Four Hundred &amp; Six  and Paise Eighty Only</v>
      </c>
      <c r="IA260" s="20">
        <v>9.22</v>
      </c>
      <c r="IB260" s="20" t="s">
        <v>74</v>
      </c>
      <c r="ID260" s="20">
        <v>20</v>
      </c>
      <c r="IE260" s="21" t="s">
        <v>42</v>
      </c>
      <c r="IF260" s="21"/>
      <c r="IG260" s="21"/>
      <c r="IH260" s="21"/>
      <c r="II260" s="21"/>
    </row>
    <row r="261" spans="1:243" s="20" customFormat="1" ht="236.25">
      <c r="A261" s="54">
        <v>9.23</v>
      </c>
      <c r="B261" s="60" t="s">
        <v>289</v>
      </c>
      <c r="C261" s="31"/>
      <c r="D261" s="61">
        <v>3</v>
      </c>
      <c r="E261" s="62" t="s">
        <v>42</v>
      </c>
      <c r="F261" s="63">
        <v>822.88</v>
      </c>
      <c r="G261" s="41"/>
      <c r="H261" s="35"/>
      <c r="I261" s="36" t="s">
        <v>33</v>
      </c>
      <c r="J261" s="37">
        <f t="shared" si="20"/>
        <v>1</v>
      </c>
      <c r="K261" s="35" t="s">
        <v>34</v>
      </c>
      <c r="L261" s="35" t="s">
        <v>4</v>
      </c>
      <c r="M261" s="38"/>
      <c r="N261" s="46"/>
      <c r="O261" s="46"/>
      <c r="P261" s="47"/>
      <c r="Q261" s="46"/>
      <c r="R261" s="46"/>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9">
        <f t="shared" si="21"/>
        <v>2468.64</v>
      </c>
      <c r="BB261" s="48">
        <f t="shared" si="22"/>
        <v>2468.64</v>
      </c>
      <c r="BC261" s="53" t="str">
        <f t="shared" si="23"/>
        <v>INR  Two Thousand Four Hundred &amp; Sixty Eight  and Paise Sixty Four Only</v>
      </c>
      <c r="IA261" s="20">
        <v>9.23</v>
      </c>
      <c r="IB261" s="20" t="s">
        <v>289</v>
      </c>
      <c r="ID261" s="20">
        <v>3</v>
      </c>
      <c r="IE261" s="21" t="s">
        <v>42</v>
      </c>
      <c r="IF261" s="21"/>
      <c r="IG261" s="21"/>
      <c r="IH261" s="21"/>
      <c r="II261" s="21"/>
    </row>
    <row r="262" spans="1:243" s="20" customFormat="1" ht="189">
      <c r="A262" s="54">
        <v>9.24</v>
      </c>
      <c r="B262" s="60" t="s">
        <v>290</v>
      </c>
      <c r="C262" s="31"/>
      <c r="D262" s="74"/>
      <c r="E262" s="74"/>
      <c r="F262" s="74"/>
      <c r="G262" s="74"/>
      <c r="H262" s="74"/>
      <c r="I262" s="74"/>
      <c r="J262" s="74"/>
      <c r="K262" s="74"/>
      <c r="L262" s="74"/>
      <c r="M262" s="74"/>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IA262" s="20">
        <v>9.24</v>
      </c>
      <c r="IB262" s="20" t="s">
        <v>290</v>
      </c>
      <c r="IE262" s="21"/>
      <c r="IF262" s="21"/>
      <c r="IG262" s="21"/>
      <c r="IH262" s="21"/>
      <c r="II262" s="21"/>
    </row>
    <row r="263" spans="1:243" s="20" customFormat="1" ht="42.75">
      <c r="A263" s="54">
        <v>9.25</v>
      </c>
      <c r="B263" s="60" t="s">
        <v>75</v>
      </c>
      <c r="C263" s="31"/>
      <c r="D263" s="61">
        <v>3</v>
      </c>
      <c r="E263" s="62" t="s">
        <v>42</v>
      </c>
      <c r="F263" s="63">
        <v>1242.13</v>
      </c>
      <c r="G263" s="41"/>
      <c r="H263" s="35"/>
      <c r="I263" s="36" t="s">
        <v>33</v>
      </c>
      <c r="J263" s="37">
        <f t="shared" si="20"/>
        <v>1</v>
      </c>
      <c r="K263" s="35" t="s">
        <v>34</v>
      </c>
      <c r="L263" s="35" t="s">
        <v>4</v>
      </c>
      <c r="M263" s="38"/>
      <c r="N263" s="46"/>
      <c r="O263" s="46"/>
      <c r="P263" s="47"/>
      <c r="Q263" s="46"/>
      <c r="R263" s="46"/>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9">
        <f t="shared" si="21"/>
        <v>3726.39</v>
      </c>
      <c r="BB263" s="48">
        <f t="shared" si="22"/>
        <v>3726.39</v>
      </c>
      <c r="BC263" s="53" t="str">
        <f t="shared" si="23"/>
        <v>INR  Three Thousand Seven Hundred &amp; Twenty Six  and Paise Thirty Nine Only</v>
      </c>
      <c r="IA263" s="20">
        <v>9.25</v>
      </c>
      <c r="IB263" s="20" t="s">
        <v>75</v>
      </c>
      <c r="ID263" s="20">
        <v>3</v>
      </c>
      <c r="IE263" s="21" t="s">
        <v>42</v>
      </c>
      <c r="IF263" s="21"/>
      <c r="IG263" s="21"/>
      <c r="IH263" s="21"/>
      <c r="II263" s="21"/>
    </row>
    <row r="264" spans="1:243" s="20" customFormat="1" ht="299.25">
      <c r="A264" s="54">
        <v>9.26</v>
      </c>
      <c r="B264" s="60" t="s">
        <v>291</v>
      </c>
      <c r="C264" s="31"/>
      <c r="D264" s="74"/>
      <c r="E264" s="74"/>
      <c r="F264" s="74"/>
      <c r="G264" s="74"/>
      <c r="H264" s="74"/>
      <c r="I264" s="74"/>
      <c r="J264" s="74"/>
      <c r="K264" s="74"/>
      <c r="L264" s="74"/>
      <c r="M264" s="74"/>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IA264" s="20">
        <v>9.26</v>
      </c>
      <c r="IB264" s="20" t="s">
        <v>291</v>
      </c>
      <c r="IE264" s="21"/>
      <c r="IF264" s="21"/>
      <c r="IG264" s="21"/>
      <c r="IH264" s="21"/>
      <c r="II264" s="21"/>
    </row>
    <row r="265" spans="1:243" s="20" customFormat="1" ht="31.5">
      <c r="A265" s="54">
        <v>9.27</v>
      </c>
      <c r="B265" s="60" t="s">
        <v>292</v>
      </c>
      <c r="C265" s="31"/>
      <c r="D265" s="74"/>
      <c r="E265" s="74"/>
      <c r="F265" s="74"/>
      <c r="G265" s="74"/>
      <c r="H265" s="74"/>
      <c r="I265" s="74"/>
      <c r="J265" s="74"/>
      <c r="K265" s="74"/>
      <c r="L265" s="74"/>
      <c r="M265" s="74"/>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IA265" s="20">
        <v>9.27</v>
      </c>
      <c r="IB265" s="20" t="s">
        <v>292</v>
      </c>
      <c r="IE265" s="21"/>
      <c r="IF265" s="21"/>
      <c r="IG265" s="21"/>
      <c r="IH265" s="21"/>
      <c r="II265" s="21"/>
    </row>
    <row r="266" spans="1:243" s="20" customFormat="1" ht="28.5">
      <c r="A266" s="54">
        <v>9.28</v>
      </c>
      <c r="B266" s="60" t="s">
        <v>293</v>
      </c>
      <c r="C266" s="31"/>
      <c r="D266" s="61">
        <v>10</v>
      </c>
      <c r="E266" s="62" t="s">
        <v>42</v>
      </c>
      <c r="F266" s="63">
        <v>1128.1</v>
      </c>
      <c r="G266" s="41"/>
      <c r="H266" s="35"/>
      <c r="I266" s="36" t="s">
        <v>33</v>
      </c>
      <c r="J266" s="37">
        <f t="shared" si="20"/>
        <v>1</v>
      </c>
      <c r="K266" s="35" t="s">
        <v>34</v>
      </c>
      <c r="L266" s="35" t="s">
        <v>4</v>
      </c>
      <c r="M266" s="38"/>
      <c r="N266" s="46"/>
      <c r="O266" s="46"/>
      <c r="P266" s="47"/>
      <c r="Q266" s="46"/>
      <c r="R266" s="46"/>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9">
        <f t="shared" si="21"/>
        <v>11281</v>
      </c>
      <c r="BB266" s="48">
        <f t="shared" si="22"/>
        <v>11281</v>
      </c>
      <c r="BC266" s="53" t="str">
        <f t="shared" si="23"/>
        <v>INR  Eleven Thousand Two Hundred &amp; Eighty One  Only</v>
      </c>
      <c r="IA266" s="20">
        <v>9.28</v>
      </c>
      <c r="IB266" s="20" t="s">
        <v>293</v>
      </c>
      <c r="ID266" s="20">
        <v>10</v>
      </c>
      <c r="IE266" s="21" t="s">
        <v>42</v>
      </c>
      <c r="IF266" s="21"/>
      <c r="IG266" s="21"/>
      <c r="IH266" s="21"/>
      <c r="II266" s="21"/>
    </row>
    <row r="267" spans="1:243" s="20" customFormat="1" ht="31.5">
      <c r="A267" s="54">
        <v>9.29</v>
      </c>
      <c r="B267" s="60" t="s">
        <v>294</v>
      </c>
      <c r="C267" s="31"/>
      <c r="D267" s="74"/>
      <c r="E267" s="74"/>
      <c r="F267" s="74"/>
      <c r="G267" s="74"/>
      <c r="H267" s="74"/>
      <c r="I267" s="74"/>
      <c r="J267" s="74"/>
      <c r="K267" s="74"/>
      <c r="L267" s="74"/>
      <c r="M267" s="74"/>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IA267" s="20">
        <v>9.29</v>
      </c>
      <c r="IB267" s="20" t="s">
        <v>294</v>
      </c>
      <c r="IE267" s="21"/>
      <c r="IF267" s="21"/>
      <c r="IG267" s="21"/>
      <c r="IH267" s="21"/>
      <c r="II267" s="21"/>
    </row>
    <row r="268" spans="1:243" s="20" customFormat="1" ht="42.75">
      <c r="A268" s="54">
        <v>9.3</v>
      </c>
      <c r="B268" s="60" t="s">
        <v>295</v>
      </c>
      <c r="C268" s="31"/>
      <c r="D268" s="61">
        <v>5</v>
      </c>
      <c r="E268" s="62" t="s">
        <v>42</v>
      </c>
      <c r="F268" s="63">
        <v>1149.54</v>
      </c>
      <c r="G268" s="41"/>
      <c r="H268" s="35"/>
      <c r="I268" s="36" t="s">
        <v>33</v>
      </c>
      <c r="J268" s="37">
        <f t="shared" si="20"/>
        <v>1</v>
      </c>
      <c r="K268" s="35" t="s">
        <v>34</v>
      </c>
      <c r="L268" s="35" t="s">
        <v>4</v>
      </c>
      <c r="M268" s="38"/>
      <c r="N268" s="46"/>
      <c r="O268" s="46"/>
      <c r="P268" s="47"/>
      <c r="Q268" s="46"/>
      <c r="R268" s="46"/>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9">
        <f t="shared" si="21"/>
        <v>5747.7</v>
      </c>
      <c r="BB268" s="48">
        <f t="shared" si="22"/>
        <v>5747.7</v>
      </c>
      <c r="BC268" s="53" t="str">
        <f t="shared" si="23"/>
        <v>INR  Five Thousand Seven Hundred &amp; Forty Seven  and Paise Seventy Only</v>
      </c>
      <c r="IA268" s="20">
        <v>9.3</v>
      </c>
      <c r="IB268" s="20" t="s">
        <v>295</v>
      </c>
      <c r="ID268" s="20">
        <v>5</v>
      </c>
      <c r="IE268" s="21" t="s">
        <v>42</v>
      </c>
      <c r="IF268" s="21"/>
      <c r="IG268" s="21"/>
      <c r="IH268" s="21"/>
      <c r="II268" s="21"/>
    </row>
    <row r="269" spans="1:243" s="20" customFormat="1" ht="204.75">
      <c r="A269" s="54">
        <v>9.31</v>
      </c>
      <c r="B269" s="60" t="s">
        <v>296</v>
      </c>
      <c r="C269" s="31"/>
      <c r="D269" s="74"/>
      <c r="E269" s="74"/>
      <c r="F269" s="74"/>
      <c r="G269" s="74"/>
      <c r="H269" s="74"/>
      <c r="I269" s="74"/>
      <c r="J269" s="74"/>
      <c r="K269" s="74"/>
      <c r="L269" s="74"/>
      <c r="M269" s="74"/>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IA269" s="20">
        <v>9.31</v>
      </c>
      <c r="IB269" s="20" t="s">
        <v>296</v>
      </c>
      <c r="IE269" s="21"/>
      <c r="IF269" s="21"/>
      <c r="IG269" s="21"/>
      <c r="IH269" s="21"/>
      <c r="II269" s="21"/>
    </row>
    <row r="270" spans="1:243" s="20" customFormat="1" ht="42.75">
      <c r="A270" s="54">
        <v>9.32</v>
      </c>
      <c r="B270" s="60" t="s">
        <v>75</v>
      </c>
      <c r="C270" s="31"/>
      <c r="D270" s="61">
        <v>5</v>
      </c>
      <c r="E270" s="62" t="s">
        <v>42</v>
      </c>
      <c r="F270" s="63">
        <v>1285.84</v>
      </c>
      <c r="G270" s="41"/>
      <c r="H270" s="35"/>
      <c r="I270" s="36" t="s">
        <v>33</v>
      </c>
      <c r="J270" s="37">
        <f t="shared" si="20"/>
        <v>1</v>
      </c>
      <c r="K270" s="35" t="s">
        <v>34</v>
      </c>
      <c r="L270" s="35" t="s">
        <v>4</v>
      </c>
      <c r="M270" s="38"/>
      <c r="N270" s="46"/>
      <c r="O270" s="46"/>
      <c r="P270" s="47"/>
      <c r="Q270" s="46"/>
      <c r="R270" s="46"/>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9">
        <f t="shared" si="21"/>
        <v>6429.2</v>
      </c>
      <c r="BB270" s="48">
        <f t="shared" si="22"/>
        <v>6429.2</v>
      </c>
      <c r="BC270" s="53" t="str">
        <f t="shared" si="23"/>
        <v>INR  Six Thousand Four Hundred &amp; Twenty Nine  and Paise Twenty Only</v>
      </c>
      <c r="IA270" s="20">
        <v>9.32</v>
      </c>
      <c r="IB270" s="20" t="s">
        <v>75</v>
      </c>
      <c r="ID270" s="20">
        <v>5</v>
      </c>
      <c r="IE270" s="21" t="s">
        <v>42</v>
      </c>
      <c r="IF270" s="21"/>
      <c r="IG270" s="21"/>
      <c r="IH270" s="21"/>
      <c r="II270" s="21"/>
    </row>
    <row r="271" spans="1:243" s="20" customFormat="1" ht="220.5">
      <c r="A271" s="54">
        <v>9.33</v>
      </c>
      <c r="B271" s="60" t="s">
        <v>297</v>
      </c>
      <c r="C271" s="31"/>
      <c r="D271" s="74"/>
      <c r="E271" s="74"/>
      <c r="F271" s="74"/>
      <c r="G271" s="74"/>
      <c r="H271" s="74"/>
      <c r="I271" s="74"/>
      <c r="J271" s="74"/>
      <c r="K271" s="74"/>
      <c r="L271" s="74"/>
      <c r="M271" s="74"/>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IA271" s="20">
        <v>9.33</v>
      </c>
      <c r="IB271" s="20" t="s">
        <v>297</v>
      </c>
      <c r="IE271" s="21"/>
      <c r="IF271" s="21"/>
      <c r="IG271" s="21"/>
      <c r="IH271" s="21"/>
      <c r="II271" s="21"/>
    </row>
    <row r="272" spans="1:243" s="20" customFormat="1" ht="42.75">
      <c r="A272" s="54">
        <v>9.34</v>
      </c>
      <c r="B272" s="60" t="s">
        <v>75</v>
      </c>
      <c r="C272" s="31"/>
      <c r="D272" s="61">
        <v>10</v>
      </c>
      <c r="E272" s="62" t="s">
        <v>42</v>
      </c>
      <c r="F272" s="63">
        <v>1469.66</v>
      </c>
      <c r="G272" s="41"/>
      <c r="H272" s="35"/>
      <c r="I272" s="36" t="s">
        <v>33</v>
      </c>
      <c r="J272" s="37">
        <f t="shared" si="20"/>
        <v>1</v>
      </c>
      <c r="K272" s="35" t="s">
        <v>34</v>
      </c>
      <c r="L272" s="35" t="s">
        <v>4</v>
      </c>
      <c r="M272" s="38"/>
      <c r="N272" s="46"/>
      <c r="O272" s="46"/>
      <c r="P272" s="47"/>
      <c r="Q272" s="46"/>
      <c r="R272" s="46"/>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9">
        <f t="shared" si="21"/>
        <v>14696.6</v>
      </c>
      <c r="BB272" s="48">
        <f t="shared" si="22"/>
        <v>14696.6</v>
      </c>
      <c r="BC272" s="53" t="str">
        <f t="shared" si="23"/>
        <v>INR  Fourteen Thousand Six Hundred &amp; Ninety Six  and Paise Sixty Only</v>
      </c>
      <c r="IA272" s="20">
        <v>9.34</v>
      </c>
      <c r="IB272" s="20" t="s">
        <v>75</v>
      </c>
      <c r="ID272" s="20">
        <v>10</v>
      </c>
      <c r="IE272" s="21" t="s">
        <v>42</v>
      </c>
      <c r="IF272" s="21"/>
      <c r="IG272" s="21"/>
      <c r="IH272" s="21"/>
      <c r="II272" s="21"/>
    </row>
    <row r="273" spans="1:243" s="20" customFormat="1" ht="126">
      <c r="A273" s="54">
        <v>9.35</v>
      </c>
      <c r="B273" s="60" t="s">
        <v>298</v>
      </c>
      <c r="C273" s="31"/>
      <c r="D273" s="74"/>
      <c r="E273" s="74"/>
      <c r="F273" s="74"/>
      <c r="G273" s="74"/>
      <c r="H273" s="74"/>
      <c r="I273" s="74"/>
      <c r="J273" s="74"/>
      <c r="K273" s="74"/>
      <c r="L273" s="74"/>
      <c r="M273" s="74"/>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IA273" s="20">
        <v>9.35</v>
      </c>
      <c r="IB273" s="20" t="s">
        <v>298</v>
      </c>
      <c r="IE273" s="21"/>
      <c r="IF273" s="21"/>
      <c r="IG273" s="21"/>
      <c r="IH273" s="21"/>
      <c r="II273" s="21"/>
    </row>
    <row r="274" spans="1:243" s="20" customFormat="1" ht="42.75">
      <c r="A274" s="54">
        <v>9.36</v>
      </c>
      <c r="B274" s="60" t="s">
        <v>75</v>
      </c>
      <c r="C274" s="31"/>
      <c r="D274" s="61">
        <v>10</v>
      </c>
      <c r="E274" s="62" t="s">
        <v>42</v>
      </c>
      <c r="F274" s="63">
        <v>226.79</v>
      </c>
      <c r="G274" s="41"/>
      <c r="H274" s="35"/>
      <c r="I274" s="36" t="s">
        <v>33</v>
      </c>
      <c r="J274" s="37">
        <f t="shared" si="20"/>
        <v>1</v>
      </c>
      <c r="K274" s="35" t="s">
        <v>34</v>
      </c>
      <c r="L274" s="35" t="s">
        <v>4</v>
      </c>
      <c r="M274" s="38"/>
      <c r="N274" s="46"/>
      <c r="O274" s="46"/>
      <c r="P274" s="47"/>
      <c r="Q274" s="46"/>
      <c r="R274" s="46"/>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9">
        <f t="shared" si="21"/>
        <v>2267.9</v>
      </c>
      <c r="BB274" s="48">
        <f t="shared" si="22"/>
        <v>2267.9</v>
      </c>
      <c r="BC274" s="53" t="str">
        <f t="shared" si="23"/>
        <v>INR  Two Thousand Two Hundred &amp; Sixty Seven  and Paise Ninety Only</v>
      </c>
      <c r="IA274" s="20">
        <v>9.36</v>
      </c>
      <c r="IB274" s="20" t="s">
        <v>75</v>
      </c>
      <c r="ID274" s="20">
        <v>10</v>
      </c>
      <c r="IE274" s="21" t="s">
        <v>42</v>
      </c>
      <c r="IF274" s="21"/>
      <c r="IG274" s="21"/>
      <c r="IH274" s="21"/>
      <c r="II274" s="21"/>
    </row>
    <row r="275" spans="1:243" s="20" customFormat="1" ht="204.75">
      <c r="A275" s="54">
        <v>9.37</v>
      </c>
      <c r="B275" s="60" t="s">
        <v>299</v>
      </c>
      <c r="C275" s="31"/>
      <c r="D275" s="74"/>
      <c r="E275" s="74"/>
      <c r="F275" s="74"/>
      <c r="G275" s="74"/>
      <c r="H275" s="74"/>
      <c r="I275" s="74"/>
      <c r="J275" s="74"/>
      <c r="K275" s="74"/>
      <c r="L275" s="74"/>
      <c r="M275" s="74"/>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IA275" s="20">
        <v>9.37</v>
      </c>
      <c r="IB275" s="20" t="s">
        <v>299</v>
      </c>
      <c r="IE275" s="21"/>
      <c r="IF275" s="21"/>
      <c r="IG275" s="21"/>
      <c r="IH275" s="21"/>
      <c r="II275" s="21"/>
    </row>
    <row r="276" spans="1:243" s="20" customFormat="1" ht="42.75">
      <c r="A276" s="54">
        <v>9.38</v>
      </c>
      <c r="B276" s="60" t="s">
        <v>75</v>
      </c>
      <c r="C276" s="31"/>
      <c r="D276" s="61">
        <v>59</v>
      </c>
      <c r="E276" s="62" t="s">
        <v>42</v>
      </c>
      <c r="F276" s="63">
        <v>1348.01</v>
      </c>
      <c r="G276" s="41"/>
      <c r="H276" s="35"/>
      <c r="I276" s="36" t="s">
        <v>33</v>
      </c>
      <c r="J276" s="37">
        <f t="shared" si="20"/>
        <v>1</v>
      </c>
      <c r="K276" s="35" t="s">
        <v>34</v>
      </c>
      <c r="L276" s="35" t="s">
        <v>4</v>
      </c>
      <c r="M276" s="38"/>
      <c r="N276" s="46"/>
      <c r="O276" s="46"/>
      <c r="P276" s="47"/>
      <c r="Q276" s="46"/>
      <c r="R276" s="46"/>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9">
        <f t="shared" si="21"/>
        <v>79532.59</v>
      </c>
      <c r="BB276" s="48">
        <f t="shared" si="22"/>
        <v>79532.59</v>
      </c>
      <c r="BC276" s="53" t="str">
        <f t="shared" si="23"/>
        <v>INR  Seventy Nine Thousand Five Hundred &amp; Thirty Two  and Paise Fifty Nine Only</v>
      </c>
      <c r="IA276" s="20">
        <v>9.38</v>
      </c>
      <c r="IB276" s="20" t="s">
        <v>75</v>
      </c>
      <c r="ID276" s="20">
        <v>59</v>
      </c>
      <c r="IE276" s="21" t="s">
        <v>42</v>
      </c>
      <c r="IF276" s="21"/>
      <c r="IG276" s="21"/>
      <c r="IH276" s="21"/>
      <c r="II276" s="21"/>
    </row>
    <row r="277" spans="1:243" s="20" customFormat="1" ht="63">
      <c r="A277" s="54">
        <v>9.39</v>
      </c>
      <c r="B277" s="60" t="s">
        <v>300</v>
      </c>
      <c r="C277" s="31"/>
      <c r="D277" s="61">
        <v>50</v>
      </c>
      <c r="E277" s="62" t="s">
        <v>42</v>
      </c>
      <c r="F277" s="63">
        <v>10.26</v>
      </c>
      <c r="G277" s="41"/>
      <c r="H277" s="35"/>
      <c r="I277" s="36" t="s">
        <v>33</v>
      </c>
      <c r="J277" s="37">
        <f t="shared" si="20"/>
        <v>1</v>
      </c>
      <c r="K277" s="35" t="s">
        <v>34</v>
      </c>
      <c r="L277" s="35" t="s">
        <v>4</v>
      </c>
      <c r="M277" s="38"/>
      <c r="N277" s="46"/>
      <c r="O277" s="46"/>
      <c r="P277" s="47"/>
      <c r="Q277" s="46"/>
      <c r="R277" s="46"/>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9">
        <f t="shared" si="21"/>
        <v>513</v>
      </c>
      <c r="BB277" s="48">
        <f t="shared" si="22"/>
        <v>513</v>
      </c>
      <c r="BC277" s="53" t="str">
        <f t="shared" si="23"/>
        <v>INR  Five Hundred &amp; Thirteen  Only</v>
      </c>
      <c r="IA277" s="20">
        <v>9.39</v>
      </c>
      <c r="IB277" s="20" t="s">
        <v>300</v>
      </c>
      <c r="ID277" s="20">
        <v>50</v>
      </c>
      <c r="IE277" s="21" t="s">
        <v>42</v>
      </c>
      <c r="IF277" s="21"/>
      <c r="IG277" s="21"/>
      <c r="IH277" s="21"/>
      <c r="II277" s="21"/>
    </row>
    <row r="278" spans="1:243" s="20" customFormat="1" ht="109.5" customHeight="1">
      <c r="A278" s="54">
        <v>9.4</v>
      </c>
      <c r="B278" s="60" t="s">
        <v>301</v>
      </c>
      <c r="C278" s="31"/>
      <c r="D278" s="61">
        <v>2</v>
      </c>
      <c r="E278" s="62" t="s">
        <v>599</v>
      </c>
      <c r="F278" s="63">
        <v>139.41</v>
      </c>
      <c r="G278" s="41"/>
      <c r="H278" s="35"/>
      <c r="I278" s="36" t="s">
        <v>33</v>
      </c>
      <c r="J278" s="37">
        <f t="shared" si="20"/>
        <v>1</v>
      </c>
      <c r="K278" s="35" t="s">
        <v>34</v>
      </c>
      <c r="L278" s="35" t="s">
        <v>4</v>
      </c>
      <c r="M278" s="38"/>
      <c r="N278" s="46"/>
      <c r="O278" s="46"/>
      <c r="P278" s="47"/>
      <c r="Q278" s="46"/>
      <c r="R278" s="46"/>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9">
        <f t="shared" si="21"/>
        <v>278.82</v>
      </c>
      <c r="BB278" s="48">
        <f t="shared" si="22"/>
        <v>278.82</v>
      </c>
      <c r="BC278" s="53" t="str">
        <f t="shared" si="23"/>
        <v>INR  Two Hundred &amp; Seventy Eight  and Paise Eighty Two Only</v>
      </c>
      <c r="IA278" s="20">
        <v>9.4</v>
      </c>
      <c r="IB278" s="65" t="s">
        <v>301</v>
      </c>
      <c r="ID278" s="20">
        <v>2</v>
      </c>
      <c r="IE278" s="21" t="s">
        <v>599</v>
      </c>
      <c r="IF278" s="21"/>
      <c r="IG278" s="21"/>
      <c r="IH278" s="21"/>
      <c r="II278" s="21"/>
    </row>
    <row r="279" spans="1:243" s="20" customFormat="1" ht="33" customHeight="1">
      <c r="A279" s="54">
        <v>9.41</v>
      </c>
      <c r="B279" s="60" t="s">
        <v>302</v>
      </c>
      <c r="C279" s="31"/>
      <c r="D279" s="61">
        <v>5</v>
      </c>
      <c r="E279" s="62" t="s">
        <v>600</v>
      </c>
      <c r="F279" s="63">
        <v>33.32</v>
      </c>
      <c r="G279" s="41"/>
      <c r="H279" s="35"/>
      <c r="I279" s="36" t="s">
        <v>33</v>
      </c>
      <c r="J279" s="37">
        <f t="shared" si="20"/>
        <v>1</v>
      </c>
      <c r="K279" s="35" t="s">
        <v>34</v>
      </c>
      <c r="L279" s="35" t="s">
        <v>4</v>
      </c>
      <c r="M279" s="38"/>
      <c r="N279" s="46"/>
      <c r="O279" s="46"/>
      <c r="P279" s="47"/>
      <c r="Q279" s="46"/>
      <c r="R279" s="46"/>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9">
        <f t="shared" si="21"/>
        <v>166.6</v>
      </c>
      <c r="BB279" s="48">
        <f t="shared" si="22"/>
        <v>166.6</v>
      </c>
      <c r="BC279" s="53" t="str">
        <f t="shared" si="23"/>
        <v>INR  One Hundred &amp; Sixty Six  and Paise Sixty Only</v>
      </c>
      <c r="IA279" s="20">
        <v>9.41</v>
      </c>
      <c r="IB279" s="65" t="s">
        <v>302</v>
      </c>
      <c r="ID279" s="20">
        <v>5</v>
      </c>
      <c r="IE279" s="21" t="s">
        <v>600</v>
      </c>
      <c r="IF279" s="21"/>
      <c r="IG279" s="21"/>
      <c r="IH279" s="21"/>
      <c r="II279" s="21"/>
    </row>
    <row r="280" spans="1:243" s="20" customFormat="1" ht="252">
      <c r="A280" s="54">
        <v>9.42</v>
      </c>
      <c r="B280" s="60" t="s">
        <v>303</v>
      </c>
      <c r="C280" s="31"/>
      <c r="D280" s="61">
        <v>4</v>
      </c>
      <c r="E280" s="62" t="s">
        <v>601</v>
      </c>
      <c r="F280" s="63">
        <v>1642.66</v>
      </c>
      <c r="G280" s="41"/>
      <c r="H280" s="35"/>
      <c r="I280" s="36" t="s">
        <v>33</v>
      </c>
      <c r="J280" s="37">
        <f t="shared" si="20"/>
        <v>1</v>
      </c>
      <c r="K280" s="35" t="s">
        <v>34</v>
      </c>
      <c r="L280" s="35" t="s">
        <v>4</v>
      </c>
      <c r="M280" s="38"/>
      <c r="N280" s="46"/>
      <c r="O280" s="46"/>
      <c r="P280" s="47"/>
      <c r="Q280" s="46"/>
      <c r="R280" s="46"/>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9">
        <f t="shared" si="21"/>
        <v>6570.64</v>
      </c>
      <c r="BB280" s="48">
        <f t="shared" si="22"/>
        <v>6570.64</v>
      </c>
      <c r="BC280" s="53" t="str">
        <f t="shared" si="23"/>
        <v>INR  Six Thousand Five Hundred &amp; Seventy  and Paise Sixty Four Only</v>
      </c>
      <c r="IA280" s="20">
        <v>9.42</v>
      </c>
      <c r="IB280" s="20" t="s">
        <v>303</v>
      </c>
      <c r="ID280" s="20">
        <v>4</v>
      </c>
      <c r="IE280" s="21" t="s">
        <v>601</v>
      </c>
      <c r="IF280" s="21"/>
      <c r="IG280" s="21"/>
      <c r="IH280" s="21"/>
      <c r="II280" s="21"/>
    </row>
    <row r="281" spans="1:243" s="20" customFormat="1" ht="63">
      <c r="A281" s="54">
        <v>9.43</v>
      </c>
      <c r="B281" s="60" t="s">
        <v>304</v>
      </c>
      <c r="C281" s="31"/>
      <c r="D281" s="61">
        <v>10</v>
      </c>
      <c r="E281" s="62" t="s">
        <v>601</v>
      </c>
      <c r="F281" s="63">
        <v>155.81</v>
      </c>
      <c r="G281" s="41"/>
      <c r="H281" s="35"/>
      <c r="I281" s="36" t="s">
        <v>33</v>
      </c>
      <c r="J281" s="37">
        <f t="shared" si="20"/>
        <v>1</v>
      </c>
      <c r="K281" s="35" t="s">
        <v>34</v>
      </c>
      <c r="L281" s="35" t="s">
        <v>4</v>
      </c>
      <c r="M281" s="38"/>
      <c r="N281" s="46"/>
      <c r="O281" s="46"/>
      <c r="P281" s="47"/>
      <c r="Q281" s="46"/>
      <c r="R281" s="46"/>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9">
        <f t="shared" si="21"/>
        <v>1558.1</v>
      </c>
      <c r="BB281" s="48">
        <f t="shared" si="22"/>
        <v>1558.1</v>
      </c>
      <c r="BC281" s="53" t="str">
        <f t="shared" si="23"/>
        <v>INR  One Thousand Five Hundred &amp; Fifty Eight  and Paise Ten Only</v>
      </c>
      <c r="IA281" s="20">
        <v>9.43</v>
      </c>
      <c r="IB281" s="20" t="s">
        <v>304</v>
      </c>
      <c r="ID281" s="20">
        <v>10</v>
      </c>
      <c r="IE281" s="21" t="s">
        <v>601</v>
      </c>
      <c r="IF281" s="21"/>
      <c r="IG281" s="21"/>
      <c r="IH281" s="21"/>
      <c r="II281" s="21"/>
    </row>
    <row r="282" spans="1:243" s="20" customFormat="1" ht="63">
      <c r="A282" s="54">
        <v>9.44</v>
      </c>
      <c r="B282" s="60" t="s">
        <v>305</v>
      </c>
      <c r="C282" s="31"/>
      <c r="D282" s="61">
        <v>60</v>
      </c>
      <c r="E282" s="62" t="s">
        <v>601</v>
      </c>
      <c r="F282" s="63">
        <v>120.21</v>
      </c>
      <c r="G282" s="41"/>
      <c r="H282" s="35"/>
      <c r="I282" s="36" t="s">
        <v>33</v>
      </c>
      <c r="J282" s="37">
        <f t="shared" si="20"/>
        <v>1</v>
      </c>
      <c r="K282" s="35" t="s">
        <v>34</v>
      </c>
      <c r="L282" s="35" t="s">
        <v>4</v>
      </c>
      <c r="M282" s="38"/>
      <c r="N282" s="46"/>
      <c r="O282" s="46"/>
      <c r="P282" s="47"/>
      <c r="Q282" s="46"/>
      <c r="R282" s="46"/>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9">
        <f t="shared" si="21"/>
        <v>7212.6</v>
      </c>
      <c r="BB282" s="48">
        <f t="shared" si="22"/>
        <v>7212.6</v>
      </c>
      <c r="BC282" s="53" t="str">
        <f t="shared" si="23"/>
        <v>INR  Seven Thousand Two Hundred &amp; Twelve  and Paise Sixty Only</v>
      </c>
      <c r="IA282" s="20">
        <v>9.44</v>
      </c>
      <c r="IB282" s="20" t="s">
        <v>305</v>
      </c>
      <c r="ID282" s="20">
        <v>60</v>
      </c>
      <c r="IE282" s="21" t="s">
        <v>601</v>
      </c>
      <c r="IF282" s="21"/>
      <c r="IG282" s="21"/>
      <c r="IH282" s="21"/>
      <c r="II282" s="21"/>
    </row>
    <row r="283" spans="1:243" s="20" customFormat="1" ht="15.75">
      <c r="A283" s="54">
        <v>10</v>
      </c>
      <c r="B283" s="60" t="s">
        <v>306</v>
      </c>
      <c r="C283" s="31"/>
      <c r="D283" s="74"/>
      <c r="E283" s="74"/>
      <c r="F283" s="74"/>
      <c r="G283" s="74"/>
      <c r="H283" s="74"/>
      <c r="I283" s="74"/>
      <c r="J283" s="74"/>
      <c r="K283" s="74"/>
      <c r="L283" s="74"/>
      <c r="M283" s="74"/>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IA283" s="20">
        <v>10</v>
      </c>
      <c r="IB283" s="20" t="s">
        <v>306</v>
      </c>
      <c r="IE283" s="21"/>
      <c r="IF283" s="21"/>
      <c r="IG283" s="21"/>
      <c r="IH283" s="21"/>
      <c r="II283" s="21"/>
    </row>
    <row r="284" spans="1:243" s="20" customFormat="1" ht="173.25" customHeight="1">
      <c r="A284" s="54">
        <v>10.01</v>
      </c>
      <c r="B284" s="60" t="s">
        <v>307</v>
      </c>
      <c r="C284" s="31"/>
      <c r="D284" s="74"/>
      <c r="E284" s="74"/>
      <c r="F284" s="74"/>
      <c r="G284" s="74"/>
      <c r="H284" s="74"/>
      <c r="I284" s="74"/>
      <c r="J284" s="74"/>
      <c r="K284" s="74"/>
      <c r="L284" s="74"/>
      <c r="M284" s="74"/>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IA284" s="20">
        <v>10.01</v>
      </c>
      <c r="IB284" s="20" t="s">
        <v>307</v>
      </c>
      <c r="IE284" s="21"/>
      <c r="IF284" s="21"/>
      <c r="IG284" s="21"/>
      <c r="IH284" s="21"/>
      <c r="II284" s="21"/>
    </row>
    <row r="285" spans="1:243" s="20" customFormat="1" ht="31.5">
      <c r="A285" s="54">
        <v>10.02</v>
      </c>
      <c r="B285" s="60" t="s">
        <v>308</v>
      </c>
      <c r="C285" s="31"/>
      <c r="D285" s="61">
        <v>1</v>
      </c>
      <c r="E285" s="62" t="s">
        <v>42</v>
      </c>
      <c r="F285" s="63">
        <v>857.52</v>
      </c>
      <c r="G285" s="41"/>
      <c r="H285" s="35"/>
      <c r="I285" s="36" t="s">
        <v>33</v>
      </c>
      <c r="J285" s="37">
        <f t="shared" si="20"/>
        <v>1</v>
      </c>
      <c r="K285" s="35" t="s">
        <v>34</v>
      </c>
      <c r="L285" s="35" t="s">
        <v>4</v>
      </c>
      <c r="M285" s="38"/>
      <c r="N285" s="46"/>
      <c r="O285" s="46"/>
      <c r="P285" s="47"/>
      <c r="Q285" s="46"/>
      <c r="R285" s="46"/>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9">
        <f t="shared" si="21"/>
        <v>857.52</v>
      </c>
      <c r="BB285" s="48">
        <f t="shared" si="22"/>
        <v>857.52</v>
      </c>
      <c r="BC285" s="53" t="str">
        <f t="shared" si="23"/>
        <v>INR  Eight Hundred &amp; Fifty Seven  and Paise Fifty Two Only</v>
      </c>
      <c r="IA285" s="20">
        <v>10.02</v>
      </c>
      <c r="IB285" s="20" t="s">
        <v>308</v>
      </c>
      <c r="ID285" s="20">
        <v>1</v>
      </c>
      <c r="IE285" s="21" t="s">
        <v>42</v>
      </c>
      <c r="IF285" s="21"/>
      <c r="IG285" s="21"/>
      <c r="IH285" s="21"/>
      <c r="II285" s="21"/>
    </row>
    <row r="286" spans="1:243" s="20" customFormat="1" ht="31.5">
      <c r="A286" s="54">
        <v>10.03</v>
      </c>
      <c r="B286" s="60" t="s">
        <v>309</v>
      </c>
      <c r="C286" s="31"/>
      <c r="D286" s="61">
        <v>1</v>
      </c>
      <c r="E286" s="62" t="s">
        <v>43</v>
      </c>
      <c r="F286" s="63">
        <v>143.49</v>
      </c>
      <c r="G286" s="41"/>
      <c r="H286" s="35"/>
      <c r="I286" s="36" t="s">
        <v>33</v>
      </c>
      <c r="J286" s="37">
        <f t="shared" si="20"/>
        <v>1</v>
      </c>
      <c r="K286" s="35" t="s">
        <v>34</v>
      </c>
      <c r="L286" s="35" t="s">
        <v>4</v>
      </c>
      <c r="M286" s="38"/>
      <c r="N286" s="46"/>
      <c r="O286" s="46"/>
      <c r="P286" s="47"/>
      <c r="Q286" s="46"/>
      <c r="R286" s="46"/>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9">
        <f t="shared" si="21"/>
        <v>143.49</v>
      </c>
      <c r="BB286" s="48">
        <f t="shared" si="22"/>
        <v>143.49</v>
      </c>
      <c r="BC286" s="53" t="str">
        <f t="shared" si="23"/>
        <v>INR  One Hundred &amp; Forty Three  and Paise Forty Nine Only</v>
      </c>
      <c r="IA286" s="20">
        <v>10.03</v>
      </c>
      <c r="IB286" s="20" t="s">
        <v>309</v>
      </c>
      <c r="ID286" s="20">
        <v>1</v>
      </c>
      <c r="IE286" s="21" t="s">
        <v>43</v>
      </c>
      <c r="IF286" s="21"/>
      <c r="IG286" s="21"/>
      <c r="IH286" s="21"/>
      <c r="II286" s="21"/>
    </row>
    <row r="287" spans="1:243" s="20" customFormat="1" ht="94.5">
      <c r="A287" s="54">
        <v>10.04</v>
      </c>
      <c r="B287" s="60" t="s">
        <v>310</v>
      </c>
      <c r="C287" s="31"/>
      <c r="D287" s="74"/>
      <c r="E287" s="74"/>
      <c r="F287" s="74"/>
      <c r="G287" s="74"/>
      <c r="H287" s="74"/>
      <c r="I287" s="74"/>
      <c r="J287" s="74"/>
      <c r="K287" s="74"/>
      <c r="L287" s="74"/>
      <c r="M287" s="74"/>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IA287" s="20">
        <v>10.04</v>
      </c>
      <c r="IB287" s="20" t="s">
        <v>310</v>
      </c>
      <c r="IE287" s="21"/>
      <c r="IF287" s="21"/>
      <c r="IG287" s="21"/>
      <c r="IH287" s="21"/>
      <c r="II287" s="21"/>
    </row>
    <row r="288" spans="1:243" s="20" customFormat="1" ht="28.5">
      <c r="A288" s="54">
        <v>10.05</v>
      </c>
      <c r="B288" s="60" t="s">
        <v>311</v>
      </c>
      <c r="C288" s="31"/>
      <c r="D288" s="61">
        <v>1</v>
      </c>
      <c r="E288" s="62" t="s">
        <v>43</v>
      </c>
      <c r="F288" s="63">
        <v>228.15</v>
      </c>
      <c r="G288" s="41"/>
      <c r="H288" s="35"/>
      <c r="I288" s="36" t="s">
        <v>33</v>
      </c>
      <c r="J288" s="37">
        <f t="shared" si="20"/>
        <v>1</v>
      </c>
      <c r="K288" s="35" t="s">
        <v>34</v>
      </c>
      <c r="L288" s="35" t="s">
        <v>4</v>
      </c>
      <c r="M288" s="38"/>
      <c r="N288" s="46"/>
      <c r="O288" s="46"/>
      <c r="P288" s="47"/>
      <c r="Q288" s="46"/>
      <c r="R288" s="46"/>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9">
        <f t="shared" si="21"/>
        <v>228.15</v>
      </c>
      <c r="BB288" s="48">
        <f t="shared" si="22"/>
        <v>228.15</v>
      </c>
      <c r="BC288" s="53" t="str">
        <f t="shared" si="23"/>
        <v>INR  Two Hundred &amp; Twenty Eight  and Paise Fifteen Only</v>
      </c>
      <c r="IA288" s="20">
        <v>10.05</v>
      </c>
      <c r="IB288" s="20" t="s">
        <v>311</v>
      </c>
      <c r="ID288" s="20">
        <v>1</v>
      </c>
      <c r="IE288" s="21" t="s">
        <v>43</v>
      </c>
      <c r="IF288" s="21"/>
      <c r="IG288" s="21"/>
      <c r="IH288" s="21"/>
      <c r="II288" s="21"/>
    </row>
    <row r="289" spans="1:243" s="20" customFormat="1" ht="173.25">
      <c r="A289" s="54">
        <v>10.06</v>
      </c>
      <c r="B289" s="60" t="s">
        <v>76</v>
      </c>
      <c r="C289" s="31"/>
      <c r="D289" s="61">
        <v>1</v>
      </c>
      <c r="E289" s="62" t="s">
        <v>46</v>
      </c>
      <c r="F289" s="63">
        <v>233.76</v>
      </c>
      <c r="G289" s="41"/>
      <c r="H289" s="35"/>
      <c r="I289" s="36" t="s">
        <v>33</v>
      </c>
      <c r="J289" s="37">
        <f t="shared" si="20"/>
        <v>1</v>
      </c>
      <c r="K289" s="35" t="s">
        <v>34</v>
      </c>
      <c r="L289" s="35" t="s">
        <v>4</v>
      </c>
      <c r="M289" s="38"/>
      <c r="N289" s="46"/>
      <c r="O289" s="46"/>
      <c r="P289" s="47"/>
      <c r="Q289" s="46"/>
      <c r="R289" s="46"/>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9">
        <f t="shared" si="21"/>
        <v>233.76</v>
      </c>
      <c r="BB289" s="48">
        <f t="shared" si="22"/>
        <v>233.76</v>
      </c>
      <c r="BC289" s="53" t="str">
        <f t="shared" si="23"/>
        <v>INR  Two Hundred &amp; Thirty Three  and Paise Seventy Six Only</v>
      </c>
      <c r="IA289" s="20">
        <v>10.06</v>
      </c>
      <c r="IB289" s="20" t="s">
        <v>76</v>
      </c>
      <c r="ID289" s="20">
        <v>1</v>
      </c>
      <c r="IE289" s="21" t="s">
        <v>46</v>
      </c>
      <c r="IF289" s="21"/>
      <c r="IG289" s="21"/>
      <c r="IH289" s="21"/>
      <c r="II289" s="21"/>
    </row>
    <row r="290" spans="1:243" s="20" customFormat="1" ht="110.25">
      <c r="A290" s="54">
        <v>10.07</v>
      </c>
      <c r="B290" s="60" t="s">
        <v>312</v>
      </c>
      <c r="C290" s="31"/>
      <c r="D290" s="74"/>
      <c r="E290" s="74"/>
      <c r="F290" s="74"/>
      <c r="G290" s="74"/>
      <c r="H290" s="74"/>
      <c r="I290" s="74"/>
      <c r="J290" s="74"/>
      <c r="K290" s="74"/>
      <c r="L290" s="74"/>
      <c r="M290" s="74"/>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IA290" s="20">
        <v>10.07</v>
      </c>
      <c r="IB290" s="20" t="s">
        <v>312</v>
      </c>
      <c r="IE290" s="21"/>
      <c r="IF290" s="21"/>
      <c r="IG290" s="21"/>
      <c r="IH290" s="21"/>
      <c r="II290" s="21"/>
    </row>
    <row r="291" spans="1:243" s="20" customFormat="1" ht="28.5">
      <c r="A291" s="54">
        <v>10.08</v>
      </c>
      <c r="B291" s="60" t="s">
        <v>313</v>
      </c>
      <c r="C291" s="31"/>
      <c r="D291" s="61">
        <v>2</v>
      </c>
      <c r="E291" s="62" t="s">
        <v>43</v>
      </c>
      <c r="F291" s="63">
        <v>186.76</v>
      </c>
      <c r="G291" s="41"/>
      <c r="H291" s="35"/>
      <c r="I291" s="36" t="s">
        <v>33</v>
      </c>
      <c r="J291" s="37">
        <f aca="true" t="shared" si="24" ref="J291:J353">IF(I291="Less(-)",-1,1)</f>
        <v>1</v>
      </c>
      <c r="K291" s="35" t="s">
        <v>34</v>
      </c>
      <c r="L291" s="35" t="s">
        <v>4</v>
      </c>
      <c r="M291" s="38"/>
      <c r="N291" s="46"/>
      <c r="O291" s="46"/>
      <c r="P291" s="47"/>
      <c r="Q291" s="46"/>
      <c r="R291" s="46"/>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9">
        <f aca="true" t="shared" si="25" ref="BA291:BA353">total_amount_ba($B$2,$D$2,D291,F291,J291,K291,M291)</f>
        <v>373.52</v>
      </c>
      <c r="BB291" s="48">
        <f aca="true" t="shared" si="26" ref="BB291:BB353">BA291+SUM(N291:AZ291)</f>
        <v>373.52</v>
      </c>
      <c r="BC291" s="53" t="str">
        <f aca="true" t="shared" si="27" ref="BC291:BC353">SpellNumber(L291,BB291)</f>
        <v>INR  Three Hundred &amp; Seventy Three  and Paise Fifty Two Only</v>
      </c>
      <c r="IA291" s="20">
        <v>10.08</v>
      </c>
      <c r="IB291" s="20" t="s">
        <v>313</v>
      </c>
      <c r="ID291" s="20">
        <v>2</v>
      </c>
      <c r="IE291" s="21" t="s">
        <v>43</v>
      </c>
      <c r="IF291" s="21"/>
      <c r="IG291" s="21"/>
      <c r="IH291" s="21"/>
      <c r="II291" s="21"/>
    </row>
    <row r="292" spans="1:243" s="20" customFormat="1" ht="42.75">
      <c r="A292" s="54">
        <v>10.09</v>
      </c>
      <c r="B292" s="60" t="s">
        <v>58</v>
      </c>
      <c r="C292" s="31"/>
      <c r="D292" s="61">
        <v>30</v>
      </c>
      <c r="E292" s="62" t="s">
        <v>43</v>
      </c>
      <c r="F292" s="63">
        <v>280.36</v>
      </c>
      <c r="G292" s="41"/>
      <c r="H292" s="35"/>
      <c r="I292" s="36" t="s">
        <v>33</v>
      </c>
      <c r="J292" s="37">
        <f t="shared" si="24"/>
        <v>1</v>
      </c>
      <c r="K292" s="35" t="s">
        <v>34</v>
      </c>
      <c r="L292" s="35" t="s">
        <v>4</v>
      </c>
      <c r="M292" s="38"/>
      <c r="N292" s="46"/>
      <c r="O292" s="46"/>
      <c r="P292" s="47"/>
      <c r="Q292" s="46"/>
      <c r="R292" s="46"/>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9">
        <f t="shared" si="25"/>
        <v>8410.8</v>
      </c>
      <c r="BB292" s="48">
        <f t="shared" si="26"/>
        <v>8410.8</v>
      </c>
      <c r="BC292" s="53" t="str">
        <f t="shared" si="27"/>
        <v>INR  Eight Thousand Four Hundred &amp; Ten  and Paise Eighty Only</v>
      </c>
      <c r="IA292" s="20">
        <v>10.09</v>
      </c>
      <c r="IB292" s="20" t="s">
        <v>58</v>
      </c>
      <c r="ID292" s="20">
        <v>30</v>
      </c>
      <c r="IE292" s="21" t="s">
        <v>43</v>
      </c>
      <c r="IF292" s="21"/>
      <c r="IG292" s="21"/>
      <c r="IH292" s="21"/>
      <c r="II292" s="21"/>
    </row>
    <row r="293" spans="1:243" s="20" customFormat="1" ht="126">
      <c r="A293" s="54">
        <v>10.1</v>
      </c>
      <c r="B293" s="60" t="s">
        <v>314</v>
      </c>
      <c r="C293" s="31"/>
      <c r="D293" s="74"/>
      <c r="E293" s="74"/>
      <c r="F293" s="74"/>
      <c r="G293" s="74"/>
      <c r="H293" s="74"/>
      <c r="I293" s="74"/>
      <c r="J293" s="74"/>
      <c r="K293" s="74"/>
      <c r="L293" s="74"/>
      <c r="M293" s="74"/>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IA293" s="20">
        <v>10.1</v>
      </c>
      <c r="IB293" s="20" t="s">
        <v>314</v>
      </c>
      <c r="IE293" s="21"/>
      <c r="IF293" s="21"/>
      <c r="IG293" s="21"/>
      <c r="IH293" s="21"/>
      <c r="II293" s="21"/>
    </row>
    <row r="294" spans="1:243" s="20" customFormat="1" ht="15.75">
      <c r="A294" s="54">
        <v>10.11</v>
      </c>
      <c r="B294" s="60" t="s">
        <v>315</v>
      </c>
      <c r="C294" s="31"/>
      <c r="D294" s="74"/>
      <c r="E294" s="74"/>
      <c r="F294" s="74"/>
      <c r="G294" s="74"/>
      <c r="H294" s="74"/>
      <c r="I294" s="74"/>
      <c r="J294" s="74"/>
      <c r="K294" s="74"/>
      <c r="L294" s="74"/>
      <c r="M294" s="74"/>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IA294" s="20">
        <v>10.11</v>
      </c>
      <c r="IB294" s="20" t="s">
        <v>315</v>
      </c>
      <c r="IE294" s="21"/>
      <c r="IF294" s="21"/>
      <c r="IG294" s="21"/>
      <c r="IH294" s="21"/>
      <c r="II294" s="21"/>
    </row>
    <row r="295" spans="1:243" s="20" customFormat="1" ht="28.5">
      <c r="A295" s="54">
        <v>10.12</v>
      </c>
      <c r="B295" s="60" t="s">
        <v>316</v>
      </c>
      <c r="C295" s="31"/>
      <c r="D295" s="61">
        <v>1</v>
      </c>
      <c r="E295" s="62" t="s">
        <v>46</v>
      </c>
      <c r="F295" s="63">
        <v>69.97</v>
      </c>
      <c r="G295" s="41"/>
      <c r="H295" s="35"/>
      <c r="I295" s="36" t="s">
        <v>33</v>
      </c>
      <c r="J295" s="37">
        <f t="shared" si="24"/>
        <v>1</v>
      </c>
      <c r="K295" s="35" t="s">
        <v>34</v>
      </c>
      <c r="L295" s="35" t="s">
        <v>4</v>
      </c>
      <c r="M295" s="38"/>
      <c r="N295" s="46"/>
      <c r="O295" s="46"/>
      <c r="P295" s="47"/>
      <c r="Q295" s="46"/>
      <c r="R295" s="46"/>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9">
        <f t="shared" si="25"/>
        <v>69.97</v>
      </c>
      <c r="BB295" s="48">
        <f t="shared" si="26"/>
        <v>69.97</v>
      </c>
      <c r="BC295" s="53" t="str">
        <f t="shared" si="27"/>
        <v>INR  Sixty Nine and Paise Ninety Seven Only</v>
      </c>
      <c r="IA295" s="20">
        <v>10.12</v>
      </c>
      <c r="IB295" s="20" t="s">
        <v>316</v>
      </c>
      <c r="ID295" s="20">
        <v>1</v>
      </c>
      <c r="IE295" s="21" t="s">
        <v>46</v>
      </c>
      <c r="IF295" s="21"/>
      <c r="IG295" s="21"/>
      <c r="IH295" s="21"/>
      <c r="II295" s="21"/>
    </row>
    <row r="296" spans="1:243" s="20" customFormat="1" ht="28.5">
      <c r="A296" s="54">
        <v>10.13</v>
      </c>
      <c r="B296" s="60" t="s">
        <v>79</v>
      </c>
      <c r="C296" s="31"/>
      <c r="D296" s="61">
        <v>1</v>
      </c>
      <c r="E296" s="62" t="s">
        <v>46</v>
      </c>
      <c r="F296" s="63">
        <v>105.17</v>
      </c>
      <c r="G296" s="41"/>
      <c r="H296" s="35"/>
      <c r="I296" s="36" t="s">
        <v>33</v>
      </c>
      <c r="J296" s="37">
        <f t="shared" si="24"/>
        <v>1</v>
      </c>
      <c r="K296" s="35" t="s">
        <v>34</v>
      </c>
      <c r="L296" s="35" t="s">
        <v>4</v>
      </c>
      <c r="M296" s="38"/>
      <c r="N296" s="46"/>
      <c r="O296" s="46"/>
      <c r="P296" s="47"/>
      <c r="Q296" s="46"/>
      <c r="R296" s="46"/>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9">
        <f t="shared" si="25"/>
        <v>105.17</v>
      </c>
      <c r="BB296" s="48">
        <f t="shared" si="26"/>
        <v>105.17</v>
      </c>
      <c r="BC296" s="53" t="str">
        <f t="shared" si="27"/>
        <v>INR  One Hundred &amp; Five  and Paise Seventeen Only</v>
      </c>
      <c r="IA296" s="20">
        <v>10.13</v>
      </c>
      <c r="IB296" s="20" t="s">
        <v>79</v>
      </c>
      <c r="ID296" s="20">
        <v>1</v>
      </c>
      <c r="IE296" s="21" t="s">
        <v>46</v>
      </c>
      <c r="IF296" s="21"/>
      <c r="IG296" s="21"/>
      <c r="IH296" s="21"/>
      <c r="II296" s="21"/>
    </row>
    <row r="297" spans="1:243" s="20" customFormat="1" ht="15.75">
      <c r="A297" s="54">
        <v>10.14</v>
      </c>
      <c r="B297" s="60" t="s">
        <v>317</v>
      </c>
      <c r="C297" s="31"/>
      <c r="D297" s="74"/>
      <c r="E297" s="74"/>
      <c r="F297" s="74"/>
      <c r="G297" s="74"/>
      <c r="H297" s="74"/>
      <c r="I297" s="74"/>
      <c r="J297" s="74"/>
      <c r="K297" s="74"/>
      <c r="L297" s="74"/>
      <c r="M297" s="74"/>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IA297" s="20">
        <v>10.14</v>
      </c>
      <c r="IB297" s="20" t="s">
        <v>317</v>
      </c>
      <c r="IE297" s="21"/>
      <c r="IF297" s="21"/>
      <c r="IG297" s="21"/>
      <c r="IH297" s="21"/>
      <c r="II297" s="21"/>
    </row>
    <row r="298" spans="1:243" s="20" customFormat="1" ht="28.5">
      <c r="A298" s="54">
        <v>10.15</v>
      </c>
      <c r="B298" s="60" t="s">
        <v>316</v>
      </c>
      <c r="C298" s="31"/>
      <c r="D298" s="61">
        <v>1</v>
      </c>
      <c r="E298" s="62" t="s">
        <v>46</v>
      </c>
      <c r="F298" s="63">
        <v>69.97</v>
      </c>
      <c r="G298" s="41"/>
      <c r="H298" s="35"/>
      <c r="I298" s="36" t="s">
        <v>33</v>
      </c>
      <c r="J298" s="37">
        <f t="shared" si="24"/>
        <v>1</v>
      </c>
      <c r="K298" s="35" t="s">
        <v>34</v>
      </c>
      <c r="L298" s="35" t="s">
        <v>4</v>
      </c>
      <c r="M298" s="38"/>
      <c r="N298" s="46"/>
      <c r="O298" s="46"/>
      <c r="P298" s="47"/>
      <c r="Q298" s="46"/>
      <c r="R298" s="46"/>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9">
        <f t="shared" si="25"/>
        <v>69.97</v>
      </c>
      <c r="BB298" s="48">
        <f t="shared" si="26"/>
        <v>69.97</v>
      </c>
      <c r="BC298" s="53" t="str">
        <f t="shared" si="27"/>
        <v>INR  Sixty Nine and Paise Ninety Seven Only</v>
      </c>
      <c r="IA298" s="20">
        <v>10.15</v>
      </c>
      <c r="IB298" s="20" t="s">
        <v>316</v>
      </c>
      <c r="ID298" s="20">
        <v>1</v>
      </c>
      <c r="IE298" s="21" t="s">
        <v>46</v>
      </c>
      <c r="IF298" s="21"/>
      <c r="IG298" s="21"/>
      <c r="IH298" s="21"/>
      <c r="II298" s="21"/>
    </row>
    <row r="299" spans="1:243" s="20" customFormat="1" ht="28.5">
      <c r="A299" s="54">
        <v>10.16</v>
      </c>
      <c r="B299" s="60" t="s">
        <v>79</v>
      </c>
      <c r="C299" s="31"/>
      <c r="D299" s="61">
        <v>1</v>
      </c>
      <c r="E299" s="62" t="s">
        <v>46</v>
      </c>
      <c r="F299" s="63">
        <v>96.98</v>
      </c>
      <c r="G299" s="41"/>
      <c r="H299" s="35"/>
      <c r="I299" s="36" t="s">
        <v>33</v>
      </c>
      <c r="J299" s="37">
        <f t="shared" si="24"/>
        <v>1</v>
      </c>
      <c r="K299" s="35" t="s">
        <v>34</v>
      </c>
      <c r="L299" s="35" t="s">
        <v>4</v>
      </c>
      <c r="M299" s="38"/>
      <c r="N299" s="46"/>
      <c r="O299" s="46"/>
      <c r="P299" s="47"/>
      <c r="Q299" s="46"/>
      <c r="R299" s="46"/>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9">
        <f t="shared" si="25"/>
        <v>96.98</v>
      </c>
      <c r="BB299" s="48">
        <f t="shared" si="26"/>
        <v>96.98</v>
      </c>
      <c r="BC299" s="53" t="str">
        <f t="shared" si="27"/>
        <v>INR  Ninety Six and Paise Ninety Eight Only</v>
      </c>
      <c r="IA299" s="20">
        <v>10.16</v>
      </c>
      <c r="IB299" s="20" t="s">
        <v>79</v>
      </c>
      <c r="ID299" s="20">
        <v>1</v>
      </c>
      <c r="IE299" s="21" t="s">
        <v>46</v>
      </c>
      <c r="IF299" s="21"/>
      <c r="IG299" s="21"/>
      <c r="IH299" s="21"/>
      <c r="II299" s="21"/>
    </row>
    <row r="300" spans="1:243" s="20" customFormat="1" ht="15.75">
      <c r="A300" s="54">
        <v>10.17</v>
      </c>
      <c r="B300" s="60" t="s">
        <v>318</v>
      </c>
      <c r="C300" s="31"/>
      <c r="D300" s="74"/>
      <c r="E300" s="74"/>
      <c r="F300" s="74"/>
      <c r="G300" s="74"/>
      <c r="H300" s="74"/>
      <c r="I300" s="74"/>
      <c r="J300" s="74"/>
      <c r="K300" s="74"/>
      <c r="L300" s="74"/>
      <c r="M300" s="74"/>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IA300" s="20">
        <v>10.17</v>
      </c>
      <c r="IB300" s="20" t="s">
        <v>318</v>
      </c>
      <c r="IE300" s="21"/>
      <c r="IF300" s="21"/>
      <c r="IG300" s="21"/>
      <c r="IH300" s="21"/>
      <c r="II300" s="21"/>
    </row>
    <row r="301" spans="1:243" s="20" customFormat="1" ht="28.5">
      <c r="A301" s="54">
        <v>10.18</v>
      </c>
      <c r="B301" s="60" t="s">
        <v>319</v>
      </c>
      <c r="C301" s="31"/>
      <c r="D301" s="61">
        <v>1</v>
      </c>
      <c r="E301" s="62" t="s">
        <v>46</v>
      </c>
      <c r="F301" s="63">
        <v>124.11</v>
      </c>
      <c r="G301" s="41"/>
      <c r="H301" s="35"/>
      <c r="I301" s="36" t="s">
        <v>33</v>
      </c>
      <c r="J301" s="37">
        <f t="shared" si="24"/>
        <v>1</v>
      </c>
      <c r="K301" s="35" t="s">
        <v>34</v>
      </c>
      <c r="L301" s="35" t="s">
        <v>4</v>
      </c>
      <c r="M301" s="38"/>
      <c r="N301" s="46"/>
      <c r="O301" s="46"/>
      <c r="P301" s="47"/>
      <c r="Q301" s="46"/>
      <c r="R301" s="46"/>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9">
        <f t="shared" si="25"/>
        <v>124.11</v>
      </c>
      <c r="BB301" s="48">
        <f t="shared" si="26"/>
        <v>124.11</v>
      </c>
      <c r="BC301" s="53" t="str">
        <f t="shared" si="27"/>
        <v>INR  One Hundred &amp; Twenty Four  and Paise Eleven Only</v>
      </c>
      <c r="IA301" s="20">
        <v>10.18</v>
      </c>
      <c r="IB301" s="20" t="s">
        <v>319</v>
      </c>
      <c r="ID301" s="20">
        <v>1</v>
      </c>
      <c r="IE301" s="21" t="s">
        <v>46</v>
      </c>
      <c r="IF301" s="21"/>
      <c r="IG301" s="21"/>
      <c r="IH301" s="21"/>
      <c r="II301" s="21"/>
    </row>
    <row r="302" spans="1:243" s="20" customFormat="1" ht="28.5">
      <c r="A302" s="54">
        <v>10.19</v>
      </c>
      <c r="B302" s="60" t="s">
        <v>77</v>
      </c>
      <c r="C302" s="31"/>
      <c r="D302" s="61">
        <v>1</v>
      </c>
      <c r="E302" s="62" t="s">
        <v>46</v>
      </c>
      <c r="F302" s="63">
        <v>180.14</v>
      </c>
      <c r="G302" s="41"/>
      <c r="H302" s="35"/>
      <c r="I302" s="36" t="s">
        <v>33</v>
      </c>
      <c r="J302" s="37">
        <f t="shared" si="24"/>
        <v>1</v>
      </c>
      <c r="K302" s="35" t="s">
        <v>34</v>
      </c>
      <c r="L302" s="35" t="s">
        <v>4</v>
      </c>
      <c r="M302" s="38"/>
      <c r="N302" s="46"/>
      <c r="O302" s="46"/>
      <c r="P302" s="47"/>
      <c r="Q302" s="46"/>
      <c r="R302" s="46"/>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9">
        <f t="shared" si="25"/>
        <v>180.14</v>
      </c>
      <c r="BB302" s="48">
        <f t="shared" si="26"/>
        <v>180.14</v>
      </c>
      <c r="BC302" s="53" t="str">
        <f t="shared" si="27"/>
        <v>INR  One Hundred &amp; Eighty  and Paise Fourteen Only</v>
      </c>
      <c r="IA302" s="20">
        <v>10.19</v>
      </c>
      <c r="IB302" s="20" t="s">
        <v>77</v>
      </c>
      <c r="ID302" s="20">
        <v>1</v>
      </c>
      <c r="IE302" s="21" t="s">
        <v>46</v>
      </c>
      <c r="IF302" s="21"/>
      <c r="IG302" s="21"/>
      <c r="IH302" s="21"/>
      <c r="II302" s="21"/>
    </row>
    <row r="303" spans="1:243" s="20" customFormat="1" ht="15.75">
      <c r="A303" s="54">
        <v>10.2</v>
      </c>
      <c r="B303" s="60" t="s">
        <v>320</v>
      </c>
      <c r="C303" s="31"/>
      <c r="D303" s="74"/>
      <c r="E303" s="74"/>
      <c r="F303" s="74"/>
      <c r="G303" s="74"/>
      <c r="H303" s="74"/>
      <c r="I303" s="74"/>
      <c r="J303" s="74"/>
      <c r="K303" s="74"/>
      <c r="L303" s="74"/>
      <c r="M303" s="74"/>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IA303" s="20">
        <v>10.2</v>
      </c>
      <c r="IB303" s="20" t="s">
        <v>320</v>
      </c>
      <c r="IE303" s="21"/>
      <c r="IF303" s="21"/>
      <c r="IG303" s="21"/>
      <c r="IH303" s="21"/>
      <c r="II303" s="21"/>
    </row>
    <row r="304" spans="1:243" s="20" customFormat="1" ht="28.5">
      <c r="A304" s="54">
        <v>10.21</v>
      </c>
      <c r="B304" s="60" t="s">
        <v>319</v>
      </c>
      <c r="C304" s="31"/>
      <c r="D304" s="61">
        <v>1</v>
      </c>
      <c r="E304" s="62" t="s">
        <v>46</v>
      </c>
      <c r="F304" s="63">
        <v>108.9</v>
      </c>
      <c r="G304" s="41"/>
      <c r="H304" s="35"/>
      <c r="I304" s="36" t="s">
        <v>33</v>
      </c>
      <c r="J304" s="37">
        <f t="shared" si="24"/>
        <v>1</v>
      </c>
      <c r="K304" s="35" t="s">
        <v>34</v>
      </c>
      <c r="L304" s="35" t="s">
        <v>4</v>
      </c>
      <c r="M304" s="38"/>
      <c r="N304" s="46"/>
      <c r="O304" s="46"/>
      <c r="P304" s="47"/>
      <c r="Q304" s="46"/>
      <c r="R304" s="46"/>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9">
        <f t="shared" si="25"/>
        <v>108.9</v>
      </c>
      <c r="BB304" s="48">
        <f t="shared" si="26"/>
        <v>108.9</v>
      </c>
      <c r="BC304" s="53" t="str">
        <f t="shared" si="27"/>
        <v>INR  One Hundred &amp; Eight  and Paise Ninety Only</v>
      </c>
      <c r="IA304" s="20">
        <v>10.21</v>
      </c>
      <c r="IB304" s="20" t="s">
        <v>319</v>
      </c>
      <c r="ID304" s="20">
        <v>1</v>
      </c>
      <c r="IE304" s="21" t="s">
        <v>46</v>
      </c>
      <c r="IF304" s="21"/>
      <c r="IG304" s="21"/>
      <c r="IH304" s="21"/>
      <c r="II304" s="21"/>
    </row>
    <row r="305" spans="1:243" s="20" customFormat="1" ht="28.5">
      <c r="A305" s="54">
        <v>10.22</v>
      </c>
      <c r="B305" s="60" t="s">
        <v>77</v>
      </c>
      <c r="C305" s="31"/>
      <c r="D305" s="61">
        <v>1</v>
      </c>
      <c r="E305" s="62" t="s">
        <v>46</v>
      </c>
      <c r="F305" s="63">
        <v>167.25</v>
      </c>
      <c r="G305" s="41"/>
      <c r="H305" s="35"/>
      <c r="I305" s="36" t="s">
        <v>33</v>
      </c>
      <c r="J305" s="37">
        <f t="shared" si="24"/>
        <v>1</v>
      </c>
      <c r="K305" s="35" t="s">
        <v>34</v>
      </c>
      <c r="L305" s="35" t="s">
        <v>4</v>
      </c>
      <c r="M305" s="38"/>
      <c r="N305" s="46"/>
      <c r="O305" s="46"/>
      <c r="P305" s="47"/>
      <c r="Q305" s="46"/>
      <c r="R305" s="46"/>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9">
        <f t="shared" si="25"/>
        <v>167.25</v>
      </c>
      <c r="BB305" s="48">
        <f t="shared" si="26"/>
        <v>167.25</v>
      </c>
      <c r="BC305" s="53" t="str">
        <f t="shared" si="27"/>
        <v>INR  One Hundred &amp; Sixty Seven  and Paise Twenty Five Only</v>
      </c>
      <c r="IA305" s="20">
        <v>10.22</v>
      </c>
      <c r="IB305" s="20" t="s">
        <v>77</v>
      </c>
      <c r="ID305" s="20">
        <v>1</v>
      </c>
      <c r="IE305" s="21" t="s">
        <v>46</v>
      </c>
      <c r="IF305" s="21"/>
      <c r="IG305" s="21"/>
      <c r="IH305" s="21"/>
      <c r="II305" s="21"/>
    </row>
    <row r="306" spans="1:243" s="20" customFormat="1" ht="15.75">
      <c r="A306" s="54">
        <v>10.23</v>
      </c>
      <c r="B306" s="60" t="s">
        <v>321</v>
      </c>
      <c r="C306" s="31"/>
      <c r="D306" s="74"/>
      <c r="E306" s="74"/>
      <c r="F306" s="74"/>
      <c r="G306" s="74"/>
      <c r="H306" s="74"/>
      <c r="I306" s="74"/>
      <c r="J306" s="74"/>
      <c r="K306" s="74"/>
      <c r="L306" s="74"/>
      <c r="M306" s="74"/>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IA306" s="20">
        <v>10.23</v>
      </c>
      <c r="IB306" s="20" t="s">
        <v>321</v>
      </c>
      <c r="IE306" s="21"/>
      <c r="IF306" s="21"/>
      <c r="IG306" s="21"/>
      <c r="IH306" s="21"/>
      <c r="II306" s="21"/>
    </row>
    <row r="307" spans="1:243" s="20" customFormat="1" ht="28.5">
      <c r="A307" s="54">
        <v>10.24</v>
      </c>
      <c r="B307" s="60" t="s">
        <v>322</v>
      </c>
      <c r="C307" s="31"/>
      <c r="D307" s="61">
        <v>1</v>
      </c>
      <c r="E307" s="62" t="s">
        <v>46</v>
      </c>
      <c r="F307" s="63">
        <v>80.49</v>
      </c>
      <c r="G307" s="41"/>
      <c r="H307" s="35"/>
      <c r="I307" s="36" t="s">
        <v>33</v>
      </c>
      <c r="J307" s="37">
        <f t="shared" si="24"/>
        <v>1</v>
      </c>
      <c r="K307" s="35" t="s">
        <v>34</v>
      </c>
      <c r="L307" s="35" t="s">
        <v>4</v>
      </c>
      <c r="M307" s="38"/>
      <c r="N307" s="46"/>
      <c r="O307" s="46"/>
      <c r="P307" s="47"/>
      <c r="Q307" s="46"/>
      <c r="R307" s="46"/>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9">
        <f t="shared" si="25"/>
        <v>80.49</v>
      </c>
      <c r="BB307" s="48">
        <f t="shared" si="26"/>
        <v>80.49</v>
      </c>
      <c r="BC307" s="53" t="str">
        <f t="shared" si="27"/>
        <v>INR  Eighty and Paise Forty Nine Only</v>
      </c>
      <c r="IA307" s="20">
        <v>10.24</v>
      </c>
      <c r="IB307" s="20" t="s">
        <v>322</v>
      </c>
      <c r="ID307" s="20">
        <v>1</v>
      </c>
      <c r="IE307" s="21" t="s">
        <v>46</v>
      </c>
      <c r="IF307" s="21"/>
      <c r="IG307" s="21"/>
      <c r="IH307" s="21"/>
      <c r="II307" s="21"/>
    </row>
    <row r="308" spans="1:243" s="20" customFormat="1" ht="28.5">
      <c r="A308" s="54">
        <v>10.25</v>
      </c>
      <c r="B308" s="60" t="s">
        <v>323</v>
      </c>
      <c r="C308" s="31"/>
      <c r="D308" s="61">
        <v>1</v>
      </c>
      <c r="E308" s="62" t="s">
        <v>46</v>
      </c>
      <c r="F308" s="63">
        <v>115.74</v>
      </c>
      <c r="G308" s="41"/>
      <c r="H308" s="35"/>
      <c r="I308" s="36" t="s">
        <v>33</v>
      </c>
      <c r="J308" s="37">
        <f t="shared" si="24"/>
        <v>1</v>
      </c>
      <c r="K308" s="35" t="s">
        <v>34</v>
      </c>
      <c r="L308" s="35" t="s">
        <v>4</v>
      </c>
      <c r="M308" s="38"/>
      <c r="N308" s="46"/>
      <c r="O308" s="46"/>
      <c r="P308" s="47"/>
      <c r="Q308" s="46"/>
      <c r="R308" s="46"/>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9">
        <f t="shared" si="25"/>
        <v>115.74</v>
      </c>
      <c r="BB308" s="48">
        <f t="shared" si="26"/>
        <v>115.74</v>
      </c>
      <c r="BC308" s="53" t="str">
        <f t="shared" si="27"/>
        <v>INR  One Hundred &amp; Fifteen  and Paise Seventy Four Only</v>
      </c>
      <c r="IA308" s="20">
        <v>10.25</v>
      </c>
      <c r="IB308" s="20" t="s">
        <v>323</v>
      </c>
      <c r="ID308" s="20">
        <v>1</v>
      </c>
      <c r="IE308" s="21" t="s">
        <v>46</v>
      </c>
      <c r="IF308" s="21"/>
      <c r="IG308" s="21"/>
      <c r="IH308" s="21"/>
      <c r="II308" s="21"/>
    </row>
    <row r="309" spans="1:243" s="20" customFormat="1" ht="15.75">
      <c r="A309" s="54">
        <v>10.26</v>
      </c>
      <c r="B309" s="60" t="s">
        <v>324</v>
      </c>
      <c r="C309" s="31"/>
      <c r="D309" s="74"/>
      <c r="E309" s="74"/>
      <c r="F309" s="74"/>
      <c r="G309" s="74"/>
      <c r="H309" s="74"/>
      <c r="I309" s="74"/>
      <c r="J309" s="74"/>
      <c r="K309" s="74"/>
      <c r="L309" s="74"/>
      <c r="M309" s="74"/>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IA309" s="20">
        <v>10.26</v>
      </c>
      <c r="IB309" s="20" t="s">
        <v>324</v>
      </c>
      <c r="IE309" s="21"/>
      <c r="IF309" s="21"/>
      <c r="IG309" s="21"/>
      <c r="IH309" s="21"/>
      <c r="II309" s="21"/>
    </row>
    <row r="310" spans="1:243" s="20" customFormat="1" ht="28.5">
      <c r="A310" s="54">
        <v>10.27</v>
      </c>
      <c r="B310" s="60" t="s">
        <v>325</v>
      </c>
      <c r="C310" s="31"/>
      <c r="D310" s="61">
        <v>1</v>
      </c>
      <c r="E310" s="62" t="s">
        <v>46</v>
      </c>
      <c r="F310" s="63">
        <v>71.11</v>
      </c>
      <c r="G310" s="41"/>
      <c r="H310" s="35"/>
      <c r="I310" s="36" t="s">
        <v>33</v>
      </c>
      <c r="J310" s="37">
        <f t="shared" si="24"/>
        <v>1</v>
      </c>
      <c r="K310" s="35" t="s">
        <v>34</v>
      </c>
      <c r="L310" s="35" t="s">
        <v>4</v>
      </c>
      <c r="M310" s="38"/>
      <c r="N310" s="46"/>
      <c r="O310" s="46"/>
      <c r="P310" s="47"/>
      <c r="Q310" s="46"/>
      <c r="R310" s="46"/>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9">
        <f t="shared" si="25"/>
        <v>71.11</v>
      </c>
      <c r="BB310" s="48">
        <f t="shared" si="26"/>
        <v>71.11</v>
      </c>
      <c r="BC310" s="53" t="str">
        <f t="shared" si="27"/>
        <v>INR  Seventy One and Paise Eleven Only</v>
      </c>
      <c r="IA310" s="20">
        <v>10.27</v>
      </c>
      <c r="IB310" s="20" t="s">
        <v>325</v>
      </c>
      <c r="ID310" s="20">
        <v>1</v>
      </c>
      <c r="IE310" s="21" t="s">
        <v>46</v>
      </c>
      <c r="IF310" s="21"/>
      <c r="IG310" s="21"/>
      <c r="IH310" s="21"/>
      <c r="II310" s="21"/>
    </row>
    <row r="311" spans="1:243" s="20" customFormat="1" ht="28.5">
      <c r="A311" s="54">
        <v>10.28</v>
      </c>
      <c r="B311" s="60" t="s">
        <v>78</v>
      </c>
      <c r="C311" s="31"/>
      <c r="D311" s="61">
        <v>1</v>
      </c>
      <c r="E311" s="62" t="s">
        <v>46</v>
      </c>
      <c r="F311" s="63">
        <v>101.67</v>
      </c>
      <c r="G311" s="41"/>
      <c r="H311" s="35"/>
      <c r="I311" s="36" t="s">
        <v>33</v>
      </c>
      <c r="J311" s="37">
        <f t="shared" si="24"/>
        <v>1</v>
      </c>
      <c r="K311" s="35" t="s">
        <v>34</v>
      </c>
      <c r="L311" s="35" t="s">
        <v>4</v>
      </c>
      <c r="M311" s="38"/>
      <c r="N311" s="46"/>
      <c r="O311" s="46"/>
      <c r="P311" s="47"/>
      <c r="Q311" s="46"/>
      <c r="R311" s="46"/>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9">
        <f t="shared" si="25"/>
        <v>101.67</v>
      </c>
      <c r="BB311" s="48">
        <f t="shared" si="26"/>
        <v>101.67</v>
      </c>
      <c r="BC311" s="53" t="str">
        <f t="shared" si="27"/>
        <v>INR  One Hundred &amp; One  and Paise Sixty Seven Only</v>
      </c>
      <c r="IA311" s="20">
        <v>10.28</v>
      </c>
      <c r="IB311" s="20" t="s">
        <v>78</v>
      </c>
      <c r="ID311" s="20">
        <v>1</v>
      </c>
      <c r="IE311" s="21" t="s">
        <v>46</v>
      </c>
      <c r="IF311" s="21"/>
      <c r="IG311" s="21"/>
      <c r="IH311" s="21"/>
      <c r="II311" s="21"/>
    </row>
    <row r="312" spans="1:243" s="20" customFormat="1" ht="157.5">
      <c r="A312" s="54">
        <v>10.29</v>
      </c>
      <c r="B312" s="60" t="s">
        <v>326</v>
      </c>
      <c r="C312" s="31"/>
      <c r="D312" s="74"/>
      <c r="E312" s="74"/>
      <c r="F312" s="74"/>
      <c r="G312" s="74"/>
      <c r="H312" s="74"/>
      <c r="I312" s="74"/>
      <c r="J312" s="74"/>
      <c r="K312" s="74"/>
      <c r="L312" s="74"/>
      <c r="M312" s="74"/>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IA312" s="20">
        <v>10.29</v>
      </c>
      <c r="IB312" s="20" t="s">
        <v>326</v>
      </c>
      <c r="IE312" s="21"/>
      <c r="IF312" s="21"/>
      <c r="IG312" s="21"/>
      <c r="IH312" s="21"/>
      <c r="II312" s="21"/>
    </row>
    <row r="313" spans="1:243" s="20" customFormat="1" ht="28.5">
      <c r="A313" s="54">
        <v>10.3</v>
      </c>
      <c r="B313" s="60" t="s">
        <v>316</v>
      </c>
      <c r="C313" s="31"/>
      <c r="D313" s="61">
        <v>1</v>
      </c>
      <c r="E313" s="62" t="s">
        <v>46</v>
      </c>
      <c r="F313" s="63">
        <v>272.56</v>
      </c>
      <c r="G313" s="41"/>
      <c r="H313" s="35"/>
      <c r="I313" s="36" t="s">
        <v>33</v>
      </c>
      <c r="J313" s="37">
        <f t="shared" si="24"/>
        <v>1</v>
      </c>
      <c r="K313" s="35" t="s">
        <v>34</v>
      </c>
      <c r="L313" s="35" t="s">
        <v>4</v>
      </c>
      <c r="M313" s="38"/>
      <c r="N313" s="46"/>
      <c r="O313" s="46"/>
      <c r="P313" s="47"/>
      <c r="Q313" s="46"/>
      <c r="R313" s="46"/>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9">
        <f t="shared" si="25"/>
        <v>272.56</v>
      </c>
      <c r="BB313" s="48">
        <f t="shared" si="26"/>
        <v>272.56</v>
      </c>
      <c r="BC313" s="53" t="str">
        <f t="shared" si="27"/>
        <v>INR  Two Hundred &amp; Seventy Two  and Paise Fifty Six Only</v>
      </c>
      <c r="IA313" s="20">
        <v>10.3</v>
      </c>
      <c r="IB313" s="20" t="s">
        <v>316</v>
      </c>
      <c r="ID313" s="20">
        <v>1</v>
      </c>
      <c r="IE313" s="21" t="s">
        <v>46</v>
      </c>
      <c r="IF313" s="21"/>
      <c r="IG313" s="21"/>
      <c r="IH313" s="21"/>
      <c r="II313" s="21"/>
    </row>
    <row r="314" spans="1:243" s="20" customFormat="1" ht="28.5">
      <c r="A314" s="54">
        <v>10.31</v>
      </c>
      <c r="B314" s="60" t="s">
        <v>79</v>
      </c>
      <c r="C314" s="31"/>
      <c r="D314" s="61">
        <v>1</v>
      </c>
      <c r="E314" s="62" t="s">
        <v>46</v>
      </c>
      <c r="F314" s="63">
        <v>271.37</v>
      </c>
      <c r="G314" s="41"/>
      <c r="H314" s="35"/>
      <c r="I314" s="36" t="s">
        <v>33</v>
      </c>
      <c r="J314" s="37">
        <f t="shared" si="24"/>
        <v>1</v>
      </c>
      <c r="K314" s="35" t="s">
        <v>34</v>
      </c>
      <c r="L314" s="35" t="s">
        <v>4</v>
      </c>
      <c r="M314" s="38"/>
      <c r="N314" s="46"/>
      <c r="O314" s="46"/>
      <c r="P314" s="47"/>
      <c r="Q314" s="46"/>
      <c r="R314" s="46"/>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9">
        <f t="shared" si="25"/>
        <v>271.37</v>
      </c>
      <c r="BB314" s="48">
        <f t="shared" si="26"/>
        <v>271.37</v>
      </c>
      <c r="BC314" s="53" t="str">
        <f t="shared" si="27"/>
        <v>INR  Two Hundred &amp; Seventy One  and Paise Thirty Seven Only</v>
      </c>
      <c r="IA314" s="20">
        <v>10.31</v>
      </c>
      <c r="IB314" s="20" t="s">
        <v>79</v>
      </c>
      <c r="ID314" s="20">
        <v>1</v>
      </c>
      <c r="IE314" s="21" t="s">
        <v>46</v>
      </c>
      <c r="IF314" s="21"/>
      <c r="IG314" s="21"/>
      <c r="IH314" s="21"/>
      <c r="II314" s="21"/>
    </row>
    <row r="315" spans="1:243" s="20" customFormat="1" ht="409.5">
      <c r="A315" s="54">
        <v>10.32</v>
      </c>
      <c r="B315" s="60" t="s">
        <v>327</v>
      </c>
      <c r="C315" s="31"/>
      <c r="D315" s="74"/>
      <c r="E315" s="74"/>
      <c r="F315" s="74"/>
      <c r="G315" s="74"/>
      <c r="H315" s="74"/>
      <c r="I315" s="74"/>
      <c r="J315" s="74"/>
      <c r="K315" s="74"/>
      <c r="L315" s="74"/>
      <c r="M315" s="74"/>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IA315" s="20">
        <v>10.32</v>
      </c>
      <c r="IB315" s="20" t="s">
        <v>327</v>
      </c>
      <c r="IE315" s="21"/>
      <c r="IF315" s="21"/>
      <c r="IG315" s="21"/>
      <c r="IH315" s="21"/>
      <c r="II315" s="21"/>
    </row>
    <row r="316" spans="1:243" s="20" customFormat="1" ht="63">
      <c r="A316" s="54">
        <v>10.33</v>
      </c>
      <c r="B316" s="60" t="s">
        <v>328</v>
      </c>
      <c r="C316" s="31"/>
      <c r="D316" s="61">
        <v>1</v>
      </c>
      <c r="E316" s="62" t="s">
        <v>42</v>
      </c>
      <c r="F316" s="63">
        <v>1004.78</v>
      </c>
      <c r="G316" s="41"/>
      <c r="H316" s="35"/>
      <c r="I316" s="36" t="s">
        <v>33</v>
      </c>
      <c r="J316" s="37">
        <f t="shared" si="24"/>
        <v>1</v>
      </c>
      <c r="K316" s="35" t="s">
        <v>34</v>
      </c>
      <c r="L316" s="35" t="s">
        <v>4</v>
      </c>
      <c r="M316" s="38"/>
      <c r="N316" s="46"/>
      <c r="O316" s="46"/>
      <c r="P316" s="47"/>
      <c r="Q316" s="46"/>
      <c r="R316" s="46"/>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9">
        <f t="shared" si="25"/>
        <v>1004.78</v>
      </c>
      <c r="BB316" s="48">
        <f t="shared" si="26"/>
        <v>1004.78</v>
      </c>
      <c r="BC316" s="53" t="str">
        <f t="shared" si="27"/>
        <v>INR  One Thousand  &amp;Four  and Paise Seventy Eight Only</v>
      </c>
      <c r="IA316" s="20">
        <v>10.33</v>
      </c>
      <c r="IB316" s="20" t="s">
        <v>328</v>
      </c>
      <c r="ID316" s="20">
        <v>1</v>
      </c>
      <c r="IE316" s="21" t="s">
        <v>42</v>
      </c>
      <c r="IF316" s="21"/>
      <c r="IG316" s="21"/>
      <c r="IH316" s="21"/>
      <c r="II316" s="21"/>
    </row>
    <row r="317" spans="1:243" s="20" customFormat="1" ht="141.75">
      <c r="A317" s="54">
        <v>10.34</v>
      </c>
      <c r="B317" s="60" t="s">
        <v>329</v>
      </c>
      <c r="C317" s="31"/>
      <c r="D317" s="61">
        <v>1</v>
      </c>
      <c r="E317" s="62" t="s">
        <v>42</v>
      </c>
      <c r="F317" s="63">
        <v>1300.44</v>
      </c>
      <c r="G317" s="41"/>
      <c r="H317" s="35"/>
      <c r="I317" s="36" t="s">
        <v>33</v>
      </c>
      <c r="J317" s="37">
        <f t="shared" si="24"/>
        <v>1</v>
      </c>
      <c r="K317" s="35" t="s">
        <v>34</v>
      </c>
      <c r="L317" s="35" t="s">
        <v>4</v>
      </c>
      <c r="M317" s="38"/>
      <c r="N317" s="46"/>
      <c r="O317" s="46"/>
      <c r="P317" s="47"/>
      <c r="Q317" s="46"/>
      <c r="R317" s="46"/>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9">
        <f t="shared" si="25"/>
        <v>1300.44</v>
      </c>
      <c r="BB317" s="48">
        <f t="shared" si="26"/>
        <v>1300.44</v>
      </c>
      <c r="BC317" s="53" t="str">
        <f t="shared" si="27"/>
        <v>INR  One Thousand Three Hundred    and Paise Forty Four Only</v>
      </c>
      <c r="IA317" s="20">
        <v>10.34</v>
      </c>
      <c r="IB317" s="20" t="s">
        <v>329</v>
      </c>
      <c r="ID317" s="20">
        <v>1</v>
      </c>
      <c r="IE317" s="21" t="s">
        <v>42</v>
      </c>
      <c r="IF317" s="21"/>
      <c r="IG317" s="21"/>
      <c r="IH317" s="21"/>
      <c r="II317" s="21"/>
    </row>
    <row r="318" spans="1:243" s="20" customFormat="1" ht="362.25">
      <c r="A318" s="54">
        <v>10.35</v>
      </c>
      <c r="B318" s="60" t="s">
        <v>330</v>
      </c>
      <c r="C318" s="31"/>
      <c r="D318" s="61">
        <v>1</v>
      </c>
      <c r="E318" s="62" t="s">
        <v>42</v>
      </c>
      <c r="F318" s="63">
        <v>588.82</v>
      </c>
      <c r="G318" s="41"/>
      <c r="H318" s="35"/>
      <c r="I318" s="36" t="s">
        <v>33</v>
      </c>
      <c r="J318" s="37">
        <f t="shared" si="24"/>
        <v>1</v>
      </c>
      <c r="K318" s="35" t="s">
        <v>34</v>
      </c>
      <c r="L318" s="35" t="s">
        <v>4</v>
      </c>
      <c r="M318" s="38"/>
      <c r="N318" s="46"/>
      <c r="O318" s="46"/>
      <c r="P318" s="47"/>
      <c r="Q318" s="46"/>
      <c r="R318" s="46"/>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9">
        <f t="shared" si="25"/>
        <v>588.82</v>
      </c>
      <c r="BB318" s="48">
        <f t="shared" si="26"/>
        <v>588.82</v>
      </c>
      <c r="BC318" s="53" t="str">
        <f t="shared" si="27"/>
        <v>INR  Five Hundred &amp; Eighty Eight  and Paise Eighty Two Only</v>
      </c>
      <c r="IA318" s="20">
        <v>10.35</v>
      </c>
      <c r="IB318" s="20" t="s">
        <v>330</v>
      </c>
      <c r="ID318" s="20">
        <v>1</v>
      </c>
      <c r="IE318" s="21" t="s">
        <v>42</v>
      </c>
      <c r="IF318" s="21"/>
      <c r="IG318" s="21"/>
      <c r="IH318" s="21"/>
      <c r="II318" s="21"/>
    </row>
    <row r="319" spans="1:243" s="20" customFormat="1" ht="157.5">
      <c r="A319" s="54">
        <v>10.36</v>
      </c>
      <c r="B319" s="60" t="s">
        <v>331</v>
      </c>
      <c r="C319" s="31"/>
      <c r="D319" s="74"/>
      <c r="E319" s="74"/>
      <c r="F319" s="74"/>
      <c r="G319" s="74"/>
      <c r="H319" s="74"/>
      <c r="I319" s="74"/>
      <c r="J319" s="74"/>
      <c r="K319" s="74"/>
      <c r="L319" s="74"/>
      <c r="M319" s="74"/>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IA319" s="20">
        <v>10.36</v>
      </c>
      <c r="IB319" s="20" t="s">
        <v>331</v>
      </c>
      <c r="IE319" s="21"/>
      <c r="IF319" s="21"/>
      <c r="IG319" s="21"/>
      <c r="IH319" s="21"/>
      <c r="II319" s="21"/>
    </row>
    <row r="320" spans="1:243" s="20" customFormat="1" ht="28.5">
      <c r="A320" s="54">
        <v>10.37</v>
      </c>
      <c r="B320" s="60" t="s">
        <v>332</v>
      </c>
      <c r="C320" s="31"/>
      <c r="D320" s="61">
        <v>1</v>
      </c>
      <c r="E320" s="62" t="s">
        <v>43</v>
      </c>
      <c r="F320" s="63">
        <v>395.09</v>
      </c>
      <c r="G320" s="41"/>
      <c r="H320" s="35"/>
      <c r="I320" s="36" t="s">
        <v>33</v>
      </c>
      <c r="J320" s="37">
        <f t="shared" si="24"/>
        <v>1</v>
      </c>
      <c r="K320" s="35" t="s">
        <v>34</v>
      </c>
      <c r="L320" s="35" t="s">
        <v>4</v>
      </c>
      <c r="M320" s="38"/>
      <c r="N320" s="46"/>
      <c r="O320" s="46"/>
      <c r="P320" s="47"/>
      <c r="Q320" s="46"/>
      <c r="R320" s="46"/>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9">
        <f t="shared" si="25"/>
        <v>395.09</v>
      </c>
      <c r="BB320" s="48">
        <f t="shared" si="26"/>
        <v>395.09</v>
      </c>
      <c r="BC320" s="53" t="str">
        <f t="shared" si="27"/>
        <v>INR  Three Hundred &amp; Ninety Five  and Paise Nine Only</v>
      </c>
      <c r="IA320" s="20">
        <v>10.37</v>
      </c>
      <c r="IB320" s="20" t="s">
        <v>332</v>
      </c>
      <c r="ID320" s="20">
        <v>1</v>
      </c>
      <c r="IE320" s="21" t="s">
        <v>43</v>
      </c>
      <c r="IF320" s="21"/>
      <c r="IG320" s="21"/>
      <c r="IH320" s="21"/>
      <c r="II320" s="21"/>
    </row>
    <row r="321" spans="1:243" s="20" customFormat="1" ht="42.75">
      <c r="A321" s="54">
        <v>10.38</v>
      </c>
      <c r="B321" s="60" t="s">
        <v>333</v>
      </c>
      <c r="C321" s="31"/>
      <c r="D321" s="61">
        <v>1</v>
      </c>
      <c r="E321" s="62" t="s">
        <v>43</v>
      </c>
      <c r="F321" s="63">
        <v>973.78</v>
      </c>
      <c r="G321" s="41"/>
      <c r="H321" s="35"/>
      <c r="I321" s="36" t="s">
        <v>33</v>
      </c>
      <c r="J321" s="37">
        <f t="shared" si="24"/>
        <v>1</v>
      </c>
      <c r="K321" s="35" t="s">
        <v>34</v>
      </c>
      <c r="L321" s="35" t="s">
        <v>4</v>
      </c>
      <c r="M321" s="38"/>
      <c r="N321" s="46"/>
      <c r="O321" s="46"/>
      <c r="P321" s="47"/>
      <c r="Q321" s="46"/>
      <c r="R321" s="46"/>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9">
        <f t="shared" si="25"/>
        <v>973.78</v>
      </c>
      <c r="BB321" s="48">
        <f t="shared" si="26"/>
        <v>973.78</v>
      </c>
      <c r="BC321" s="53" t="str">
        <f t="shared" si="27"/>
        <v>INR  Nine Hundred &amp; Seventy Three  and Paise Seventy Eight Only</v>
      </c>
      <c r="IA321" s="20">
        <v>10.38</v>
      </c>
      <c r="IB321" s="20" t="s">
        <v>333</v>
      </c>
      <c r="ID321" s="20">
        <v>1</v>
      </c>
      <c r="IE321" s="21" t="s">
        <v>43</v>
      </c>
      <c r="IF321" s="21"/>
      <c r="IG321" s="21"/>
      <c r="IH321" s="21"/>
      <c r="II321" s="21"/>
    </row>
    <row r="322" spans="1:243" s="20" customFormat="1" ht="15.75">
      <c r="A322" s="54">
        <v>11</v>
      </c>
      <c r="B322" s="60" t="s">
        <v>334</v>
      </c>
      <c r="C322" s="31"/>
      <c r="D322" s="74"/>
      <c r="E322" s="74"/>
      <c r="F322" s="74"/>
      <c r="G322" s="74"/>
      <c r="H322" s="74"/>
      <c r="I322" s="74"/>
      <c r="J322" s="74"/>
      <c r="K322" s="74"/>
      <c r="L322" s="74"/>
      <c r="M322" s="74"/>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IA322" s="20">
        <v>11</v>
      </c>
      <c r="IB322" s="20" t="s">
        <v>334</v>
      </c>
      <c r="IE322" s="21"/>
      <c r="IF322" s="21"/>
      <c r="IG322" s="21"/>
      <c r="IH322" s="21"/>
      <c r="II322" s="21"/>
    </row>
    <row r="323" spans="1:243" s="20" customFormat="1" ht="15.75">
      <c r="A323" s="54">
        <v>11.01</v>
      </c>
      <c r="B323" s="60" t="s">
        <v>335</v>
      </c>
      <c r="C323" s="31"/>
      <c r="D323" s="74"/>
      <c r="E323" s="74"/>
      <c r="F323" s="74"/>
      <c r="G323" s="74"/>
      <c r="H323" s="74"/>
      <c r="I323" s="74"/>
      <c r="J323" s="74"/>
      <c r="K323" s="74"/>
      <c r="L323" s="74"/>
      <c r="M323" s="74"/>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IA323" s="20">
        <v>11.01</v>
      </c>
      <c r="IB323" s="20" t="s">
        <v>335</v>
      </c>
      <c r="IE323" s="21"/>
      <c r="IF323" s="21"/>
      <c r="IG323" s="21"/>
      <c r="IH323" s="21"/>
      <c r="II323" s="21"/>
    </row>
    <row r="324" spans="1:243" s="20" customFormat="1" ht="28.5">
      <c r="A324" s="54">
        <v>11.02</v>
      </c>
      <c r="B324" s="60" t="s">
        <v>336</v>
      </c>
      <c r="C324" s="31"/>
      <c r="D324" s="61">
        <v>20</v>
      </c>
      <c r="E324" s="62" t="s">
        <v>42</v>
      </c>
      <c r="F324" s="63">
        <v>335.03</v>
      </c>
      <c r="G324" s="41"/>
      <c r="H324" s="35"/>
      <c r="I324" s="36" t="s">
        <v>33</v>
      </c>
      <c r="J324" s="37">
        <f t="shared" si="24"/>
        <v>1</v>
      </c>
      <c r="K324" s="35" t="s">
        <v>34</v>
      </c>
      <c r="L324" s="35" t="s">
        <v>4</v>
      </c>
      <c r="M324" s="38"/>
      <c r="N324" s="46"/>
      <c r="O324" s="46"/>
      <c r="P324" s="47"/>
      <c r="Q324" s="46"/>
      <c r="R324" s="46"/>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9">
        <f t="shared" si="25"/>
        <v>6700.6</v>
      </c>
      <c r="BB324" s="48">
        <f t="shared" si="26"/>
        <v>6700.6</v>
      </c>
      <c r="BC324" s="53" t="str">
        <f t="shared" si="27"/>
        <v>INR  Six Thousand Seven Hundred    and Paise Sixty Only</v>
      </c>
      <c r="IA324" s="20">
        <v>11.02</v>
      </c>
      <c r="IB324" s="20" t="s">
        <v>336</v>
      </c>
      <c r="ID324" s="20">
        <v>20</v>
      </c>
      <c r="IE324" s="21" t="s">
        <v>42</v>
      </c>
      <c r="IF324" s="21"/>
      <c r="IG324" s="21"/>
      <c r="IH324" s="21"/>
      <c r="II324" s="21"/>
    </row>
    <row r="325" spans="1:243" s="20" customFormat="1" ht="15.75">
      <c r="A325" s="54">
        <v>11.03</v>
      </c>
      <c r="B325" s="60" t="s">
        <v>337</v>
      </c>
      <c r="C325" s="31"/>
      <c r="D325" s="74"/>
      <c r="E325" s="74"/>
      <c r="F325" s="74"/>
      <c r="G325" s="74"/>
      <c r="H325" s="74"/>
      <c r="I325" s="74"/>
      <c r="J325" s="74"/>
      <c r="K325" s="74"/>
      <c r="L325" s="74"/>
      <c r="M325" s="74"/>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IA325" s="20">
        <v>11.03</v>
      </c>
      <c r="IB325" s="20" t="s">
        <v>337</v>
      </c>
      <c r="IE325" s="21"/>
      <c r="IF325" s="21"/>
      <c r="IG325" s="21"/>
      <c r="IH325" s="21"/>
      <c r="II325" s="21"/>
    </row>
    <row r="326" spans="1:243" s="20" customFormat="1" ht="28.5">
      <c r="A326" s="54">
        <v>11.04</v>
      </c>
      <c r="B326" s="60" t="s">
        <v>338</v>
      </c>
      <c r="C326" s="31"/>
      <c r="D326" s="61">
        <v>10</v>
      </c>
      <c r="E326" s="62" t="s">
        <v>42</v>
      </c>
      <c r="F326" s="63">
        <v>269.4</v>
      </c>
      <c r="G326" s="41"/>
      <c r="H326" s="35"/>
      <c r="I326" s="36" t="s">
        <v>33</v>
      </c>
      <c r="J326" s="37">
        <f t="shared" si="24"/>
        <v>1</v>
      </c>
      <c r="K326" s="35" t="s">
        <v>34</v>
      </c>
      <c r="L326" s="35" t="s">
        <v>4</v>
      </c>
      <c r="M326" s="38"/>
      <c r="N326" s="46"/>
      <c r="O326" s="46"/>
      <c r="P326" s="47"/>
      <c r="Q326" s="46"/>
      <c r="R326" s="46"/>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9">
        <f t="shared" si="25"/>
        <v>2694</v>
      </c>
      <c r="BB326" s="48">
        <f t="shared" si="26"/>
        <v>2694</v>
      </c>
      <c r="BC326" s="53" t="str">
        <f t="shared" si="27"/>
        <v>INR  Two Thousand Six Hundred &amp; Ninety Four  Only</v>
      </c>
      <c r="IA326" s="20">
        <v>11.04</v>
      </c>
      <c r="IB326" s="20" t="s">
        <v>338</v>
      </c>
      <c r="ID326" s="20">
        <v>10</v>
      </c>
      <c r="IE326" s="21" t="s">
        <v>42</v>
      </c>
      <c r="IF326" s="21"/>
      <c r="IG326" s="21"/>
      <c r="IH326" s="21"/>
      <c r="II326" s="21"/>
    </row>
    <row r="327" spans="1:243" s="20" customFormat="1" ht="42.75">
      <c r="A327" s="54">
        <v>11.05</v>
      </c>
      <c r="B327" s="60" t="s">
        <v>47</v>
      </c>
      <c r="C327" s="31"/>
      <c r="D327" s="61">
        <v>15</v>
      </c>
      <c r="E327" s="62" t="s">
        <v>42</v>
      </c>
      <c r="F327" s="63">
        <v>258.09</v>
      </c>
      <c r="G327" s="41"/>
      <c r="H327" s="35"/>
      <c r="I327" s="36" t="s">
        <v>33</v>
      </c>
      <c r="J327" s="37">
        <f t="shared" si="24"/>
        <v>1</v>
      </c>
      <c r="K327" s="35" t="s">
        <v>34</v>
      </c>
      <c r="L327" s="35" t="s">
        <v>4</v>
      </c>
      <c r="M327" s="38"/>
      <c r="N327" s="46"/>
      <c r="O327" s="46"/>
      <c r="P327" s="47"/>
      <c r="Q327" s="46"/>
      <c r="R327" s="46"/>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9">
        <f t="shared" si="25"/>
        <v>3871.35</v>
      </c>
      <c r="BB327" s="48">
        <f t="shared" si="26"/>
        <v>3871.35</v>
      </c>
      <c r="BC327" s="53" t="str">
        <f t="shared" si="27"/>
        <v>INR  Three Thousand Eight Hundred &amp; Seventy One  and Paise Thirty Five Only</v>
      </c>
      <c r="IA327" s="20">
        <v>11.05</v>
      </c>
      <c r="IB327" s="20" t="s">
        <v>47</v>
      </c>
      <c r="ID327" s="20">
        <v>15</v>
      </c>
      <c r="IE327" s="21" t="s">
        <v>42</v>
      </c>
      <c r="IF327" s="21"/>
      <c r="IG327" s="21"/>
      <c r="IH327" s="21"/>
      <c r="II327" s="21"/>
    </row>
    <row r="328" spans="1:243" s="20" customFormat="1" ht="31.5">
      <c r="A328" s="54">
        <v>11.06</v>
      </c>
      <c r="B328" s="60" t="s">
        <v>339</v>
      </c>
      <c r="C328" s="31"/>
      <c r="D328" s="74"/>
      <c r="E328" s="74"/>
      <c r="F328" s="74"/>
      <c r="G328" s="74"/>
      <c r="H328" s="74"/>
      <c r="I328" s="74"/>
      <c r="J328" s="74"/>
      <c r="K328" s="74"/>
      <c r="L328" s="74"/>
      <c r="M328" s="74"/>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IA328" s="20">
        <v>11.06</v>
      </c>
      <c r="IB328" s="20" t="s">
        <v>339</v>
      </c>
      <c r="IE328" s="21"/>
      <c r="IF328" s="21"/>
      <c r="IG328" s="21"/>
      <c r="IH328" s="21"/>
      <c r="II328" s="21"/>
    </row>
    <row r="329" spans="1:243" s="20" customFormat="1" ht="42.75">
      <c r="A329" s="54">
        <v>11.07</v>
      </c>
      <c r="B329" s="60" t="s">
        <v>47</v>
      </c>
      <c r="C329" s="31"/>
      <c r="D329" s="61">
        <v>10</v>
      </c>
      <c r="E329" s="62" t="s">
        <v>42</v>
      </c>
      <c r="F329" s="63">
        <v>297.33</v>
      </c>
      <c r="G329" s="41"/>
      <c r="H329" s="35"/>
      <c r="I329" s="36" t="s">
        <v>33</v>
      </c>
      <c r="J329" s="37">
        <f t="shared" si="24"/>
        <v>1</v>
      </c>
      <c r="K329" s="35" t="s">
        <v>34</v>
      </c>
      <c r="L329" s="35" t="s">
        <v>4</v>
      </c>
      <c r="M329" s="38"/>
      <c r="N329" s="46"/>
      <c r="O329" s="46"/>
      <c r="P329" s="47"/>
      <c r="Q329" s="46"/>
      <c r="R329" s="46"/>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9">
        <f t="shared" si="25"/>
        <v>2973.3</v>
      </c>
      <c r="BB329" s="48">
        <f t="shared" si="26"/>
        <v>2973.3</v>
      </c>
      <c r="BC329" s="53" t="str">
        <f t="shared" si="27"/>
        <v>INR  Two Thousand Nine Hundred &amp; Seventy Three  and Paise Thirty Only</v>
      </c>
      <c r="IA329" s="20">
        <v>11.07</v>
      </c>
      <c r="IB329" s="20" t="s">
        <v>47</v>
      </c>
      <c r="ID329" s="20">
        <v>10</v>
      </c>
      <c r="IE329" s="21" t="s">
        <v>42</v>
      </c>
      <c r="IF329" s="21"/>
      <c r="IG329" s="21"/>
      <c r="IH329" s="21"/>
      <c r="II329" s="21"/>
    </row>
    <row r="330" spans="1:243" s="20" customFormat="1" ht="15.75">
      <c r="A330" s="54">
        <v>11.08</v>
      </c>
      <c r="B330" s="60" t="s">
        <v>335</v>
      </c>
      <c r="C330" s="31"/>
      <c r="D330" s="74"/>
      <c r="E330" s="74"/>
      <c r="F330" s="74"/>
      <c r="G330" s="74"/>
      <c r="H330" s="74"/>
      <c r="I330" s="74"/>
      <c r="J330" s="74"/>
      <c r="K330" s="74"/>
      <c r="L330" s="74"/>
      <c r="M330" s="74"/>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IA330" s="20">
        <v>11.08</v>
      </c>
      <c r="IB330" s="20" t="s">
        <v>335</v>
      </c>
      <c r="IE330" s="21"/>
      <c r="IF330" s="21"/>
      <c r="IG330" s="21"/>
      <c r="IH330" s="21"/>
      <c r="II330" s="21"/>
    </row>
    <row r="331" spans="1:243" s="20" customFormat="1" ht="42.75">
      <c r="A331" s="54">
        <v>11.09</v>
      </c>
      <c r="B331" s="60" t="s">
        <v>47</v>
      </c>
      <c r="C331" s="31"/>
      <c r="D331" s="61">
        <v>10</v>
      </c>
      <c r="E331" s="62" t="s">
        <v>42</v>
      </c>
      <c r="F331" s="63">
        <v>351.91</v>
      </c>
      <c r="G331" s="41"/>
      <c r="H331" s="35"/>
      <c r="I331" s="36" t="s">
        <v>33</v>
      </c>
      <c r="J331" s="37">
        <f t="shared" si="24"/>
        <v>1</v>
      </c>
      <c r="K331" s="35" t="s">
        <v>34</v>
      </c>
      <c r="L331" s="35" t="s">
        <v>4</v>
      </c>
      <c r="M331" s="38"/>
      <c r="N331" s="46"/>
      <c r="O331" s="46"/>
      <c r="P331" s="47"/>
      <c r="Q331" s="46"/>
      <c r="R331" s="46"/>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9">
        <f t="shared" si="25"/>
        <v>3519.1</v>
      </c>
      <c r="BB331" s="48">
        <f t="shared" si="26"/>
        <v>3519.1</v>
      </c>
      <c r="BC331" s="53" t="str">
        <f t="shared" si="27"/>
        <v>INR  Three Thousand Five Hundred &amp; Nineteen  and Paise Ten Only</v>
      </c>
      <c r="IA331" s="20">
        <v>11.09</v>
      </c>
      <c r="IB331" s="20" t="s">
        <v>47</v>
      </c>
      <c r="ID331" s="20">
        <v>10</v>
      </c>
      <c r="IE331" s="21" t="s">
        <v>42</v>
      </c>
      <c r="IF331" s="21"/>
      <c r="IG331" s="21"/>
      <c r="IH331" s="21"/>
      <c r="II331" s="21"/>
    </row>
    <row r="332" spans="1:243" s="20" customFormat="1" ht="31.5">
      <c r="A332" s="54">
        <v>11.1</v>
      </c>
      <c r="B332" s="60" t="s">
        <v>340</v>
      </c>
      <c r="C332" s="31"/>
      <c r="D332" s="74"/>
      <c r="E332" s="74"/>
      <c r="F332" s="74"/>
      <c r="G332" s="74"/>
      <c r="H332" s="74"/>
      <c r="I332" s="74"/>
      <c r="J332" s="74"/>
      <c r="K332" s="74"/>
      <c r="L332" s="74"/>
      <c r="M332" s="74"/>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IA332" s="20">
        <v>11.1</v>
      </c>
      <c r="IB332" s="20" t="s">
        <v>340</v>
      </c>
      <c r="IE332" s="21"/>
      <c r="IF332" s="21"/>
      <c r="IG332" s="21"/>
      <c r="IH332" s="21"/>
      <c r="II332" s="21"/>
    </row>
    <row r="333" spans="1:243" s="20" customFormat="1" ht="42.75">
      <c r="A333" s="54">
        <v>11.11</v>
      </c>
      <c r="B333" s="60" t="s">
        <v>63</v>
      </c>
      <c r="C333" s="31"/>
      <c r="D333" s="61">
        <v>5</v>
      </c>
      <c r="E333" s="62" t="s">
        <v>42</v>
      </c>
      <c r="F333" s="63">
        <v>316.79</v>
      </c>
      <c r="G333" s="41"/>
      <c r="H333" s="35"/>
      <c r="I333" s="36" t="s">
        <v>33</v>
      </c>
      <c r="J333" s="37">
        <f t="shared" si="24"/>
        <v>1</v>
      </c>
      <c r="K333" s="35" t="s">
        <v>34</v>
      </c>
      <c r="L333" s="35" t="s">
        <v>4</v>
      </c>
      <c r="M333" s="38"/>
      <c r="N333" s="46"/>
      <c r="O333" s="46"/>
      <c r="P333" s="47"/>
      <c r="Q333" s="46"/>
      <c r="R333" s="46"/>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9">
        <f t="shared" si="25"/>
        <v>1583.95</v>
      </c>
      <c r="BB333" s="48">
        <f t="shared" si="26"/>
        <v>1583.95</v>
      </c>
      <c r="BC333" s="53" t="str">
        <f t="shared" si="27"/>
        <v>INR  One Thousand Five Hundred &amp; Eighty Three  and Paise Ninety Five Only</v>
      </c>
      <c r="IA333" s="20">
        <v>11.11</v>
      </c>
      <c r="IB333" s="20" t="s">
        <v>63</v>
      </c>
      <c r="ID333" s="20">
        <v>5</v>
      </c>
      <c r="IE333" s="21" t="s">
        <v>42</v>
      </c>
      <c r="IF333" s="21"/>
      <c r="IG333" s="21"/>
      <c r="IH333" s="21"/>
      <c r="II333" s="21"/>
    </row>
    <row r="334" spans="1:243" s="20" customFormat="1" ht="63">
      <c r="A334" s="54">
        <v>11.12</v>
      </c>
      <c r="B334" s="60" t="s">
        <v>341</v>
      </c>
      <c r="C334" s="31"/>
      <c r="D334" s="74"/>
      <c r="E334" s="74"/>
      <c r="F334" s="74"/>
      <c r="G334" s="74"/>
      <c r="H334" s="74"/>
      <c r="I334" s="74"/>
      <c r="J334" s="74"/>
      <c r="K334" s="74"/>
      <c r="L334" s="74"/>
      <c r="M334" s="74"/>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IA334" s="20">
        <v>11.12</v>
      </c>
      <c r="IB334" s="20" t="s">
        <v>341</v>
      </c>
      <c r="IE334" s="21"/>
      <c r="IF334" s="21"/>
      <c r="IG334" s="21"/>
      <c r="IH334" s="21"/>
      <c r="II334" s="21"/>
    </row>
    <row r="335" spans="1:243" s="20" customFormat="1" ht="42.75">
      <c r="A335" s="54">
        <v>11.13</v>
      </c>
      <c r="B335" s="60" t="s">
        <v>63</v>
      </c>
      <c r="C335" s="31"/>
      <c r="D335" s="61">
        <v>5</v>
      </c>
      <c r="E335" s="62" t="s">
        <v>42</v>
      </c>
      <c r="F335" s="63">
        <v>356.07</v>
      </c>
      <c r="G335" s="41"/>
      <c r="H335" s="35"/>
      <c r="I335" s="36" t="s">
        <v>33</v>
      </c>
      <c r="J335" s="37">
        <f t="shared" si="24"/>
        <v>1</v>
      </c>
      <c r="K335" s="35" t="s">
        <v>34</v>
      </c>
      <c r="L335" s="35" t="s">
        <v>4</v>
      </c>
      <c r="M335" s="38"/>
      <c r="N335" s="46"/>
      <c r="O335" s="46"/>
      <c r="P335" s="47"/>
      <c r="Q335" s="46"/>
      <c r="R335" s="46"/>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9">
        <f t="shared" si="25"/>
        <v>1780.35</v>
      </c>
      <c r="BB335" s="48">
        <f t="shared" si="26"/>
        <v>1780.35</v>
      </c>
      <c r="BC335" s="53" t="str">
        <f t="shared" si="27"/>
        <v>INR  One Thousand Seven Hundred &amp; Eighty  and Paise Thirty Five Only</v>
      </c>
      <c r="IA335" s="20">
        <v>11.13</v>
      </c>
      <c r="IB335" s="20" t="s">
        <v>63</v>
      </c>
      <c r="ID335" s="20">
        <v>5</v>
      </c>
      <c r="IE335" s="21" t="s">
        <v>42</v>
      </c>
      <c r="IF335" s="21"/>
      <c r="IG335" s="21"/>
      <c r="IH335" s="21"/>
      <c r="II335" s="21"/>
    </row>
    <row r="336" spans="1:243" s="20" customFormat="1" ht="15.75">
      <c r="A336" s="54">
        <v>11.14</v>
      </c>
      <c r="B336" s="60" t="s">
        <v>342</v>
      </c>
      <c r="C336" s="31"/>
      <c r="D336" s="74"/>
      <c r="E336" s="74"/>
      <c r="F336" s="74"/>
      <c r="G336" s="74"/>
      <c r="H336" s="74"/>
      <c r="I336" s="74"/>
      <c r="J336" s="74"/>
      <c r="K336" s="74"/>
      <c r="L336" s="74"/>
      <c r="M336" s="74"/>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IA336" s="20">
        <v>11.14</v>
      </c>
      <c r="IB336" s="20" t="s">
        <v>342</v>
      </c>
      <c r="IE336" s="21"/>
      <c r="IF336" s="21"/>
      <c r="IG336" s="21"/>
      <c r="IH336" s="21"/>
      <c r="II336" s="21"/>
    </row>
    <row r="337" spans="1:243" s="20" customFormat="1" ht="42.75">
      <c r="A337" s="54">
        <v>11.15</v>
      </c>
      <c r="B337" s="60" t="s">
        <v>53</v>
      </c>
      <c r="C337" s="31"/>
      <c r="D337" s="61">
        <v>10</v>
      </c>
      <c r="E337" s="62" t="s">
        <v>42</v>
      </c>
      <c r="F337" s="63">
        <v>221.88</v>
      </c>
      <c r="G337" s="41"/>
      <c r="H337" s="35"/>
      <c r="I337" s="36" t="s">
        <v>33</v>
      </c>
      <c r="J337" s="37">
        <f t="shared" si="24"/>
        <v>1</v>
      </c>
      <c r="K337" s="35" t="s">
        <v>34</v>
      </c>
      <c r="L337" s="35" t="s">
        <v>4</v>
      </c>
      <c r="M337" s="38"/>
      <c r="N337" s="46"/>
      <c r="O337" s="46"/>
      <c r="P337" s="47"/>
      <c r="Q337" s="46"/>
      <c r="R337" s="46"/>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9">
        <f t="shared" si="25"/>
        <v>2218.8</v>
      </c>
      <c r="BB337" s="48">
        <f t="shared" si="26"/>
        <v>2218.8</v>
      </c>
      <c r="BC337" s="53" t="str">
        <f t="shared" si="27"/>
        <v>INR  Two Thousand Two Hundred &amp; Eighteen  and Paise Eighty Only</v>
      </c>
      <c r="IA337" s="20">
        <v>11.15</v>
      </c>
      <c r="IB337" s="20" t="s">
        <v>53</v>
      </c>
      <c r="ID337" s="20">
        <v>10</v>
      </c>
      <c r="IE337" s="21" t="s">
        <v>42</v>
      </c>
      <c r="IF337" s="21"/>
      <c r="IG337" s="21"/>
      <c r="IH337" s="21"/>
      <c r="II337" s="21"/>
    </row>
    <row r="338" spans="1:243" s="20" customFormat="1" ht="62.25" customHeight="1">
      <c r="A338" s="54">
        <v>11.16</v>
      </c>
      <c r="B338" s="60" t="s">
        <v>80</v>
      </c>
      <c r="C338" s="31"/>
      <c r="D338" s="61">
        <v>2</v>
      </c>
      <c r="E338" s="62" t="s">
        <v>42</v>
      </c>
      <c r="F338" s="63">
        <v>293.03</v>
      </c>
      <c r="G338" s="41"/>
      <c r="H338" s="35"/>
      <c r="I338" s="36" t="s">
        <v>33</v>
      </c>
      <c r="J338" s="37">
        <f t="shared" si="24"/>
        <v>1</v>
      </c>
      <c r="K338" s="35" t="s">
        <v>34</v>
      </c>
      <c r="L338" s="35" t="s">
        <v>4</v>
      </c>
      <c r="M338" s="38"/>
      <c r="N338" s="46"/>
      <c r="O338" s="46"/>
      <c r="P338" s="47"/>
      <c r="Q338" s="46"/>
      <c r="R338" s="46"/>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9">
        <f t="shared" si="25"/>
        <v>586.06</v>
      </c>
      <c r="BB338" s="48">
        <f t="shared" si="26"/>
        <v>586.06</v>
      </c>
      <c r="BC338" s="53" t="str">
        <f t="shared" si="27"/>
        <v>INR  Five Hundred &amp; Eighty Six  and Paise Six Only</v>
      </c>
      <c r="IA338" s="20">
        <v>11.16</v>
      </c>
      <c r="IB338" s="20" t="s">
        <v>80</v>
      </c>
      <c r="ID338" s="20">
        <v>2</v>
      </c>
      <c r="IE338" s="21" t="s">
        <v>42</v>
      </c>
      <c r="IF338" s="21"/>
      <c r="IG338" s="21"/>
      <c r="IH338" s="21"/>
      <c r="II338" s="21"/>
    </row>
    <row r="339" spans="1:243" s="20" customFormat="1" ht="28.5">
      <c r="A339" s="54">
        <v>11.17</v>
      </c>
      <c r="B339" s="60" t="s">
        <v>343</v>
      </c>
      <c r="C339" s="31"/>
      <c r="D339" s="61">
        <v>10</v>
      </c>
      <c r="E339" s="62" t="s">
        <v>42</v>
      </c>
      <c r="F339" s="63">
        <v>59.45</v>
      </c>
      <c r="G339" s="41"/>
      <c r="H339" s="35"/>
      <c r="I339" s="36" t="s">
        <v>33</v>
      </c>
      <c r="J339" s="37">
        <f t="shared" si="24"/>
        <v>1</v>
      </c>
      <c r="K339" s="35" t="s">
        <v>34</v>
      </c>
      <c r="L339" s="35" t="s">
        <v>4</v>
      </c>
      <c r="M339" s="38"/>
      <c r="N339" s="46"/>
      <c r="O339" s="46"/>
      <c r="P339" s="47"/>
      <c r="Q339" s="46"/>
      <c r="R339" s="46"/>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9">
        <f t="shared" si="25"/>
        <v>594.5</v>
      </c>
      <c r="BB339" s="48">
        <f t="shared" si="26"/>
        <v>594.5</v>
      </c>
      <c r="BC339" s="53" t="str">
        <f t="shared" si="27"/>
        <v>INR  Five Hundred &amp; Ninety Four  and Paise Fifty Only</v>
      </c>
      <c r="IA339" s="20">
        <v>11.17</v>
      </c>
      <c r="IB339" s="20" t="s">
        <v>343</v>
      </c>
      <c r="ID339" s="20">
        <v>10</v>
      </c>
      <c r="IE339" s="21" t="s">
        <v>42</v>
      </c>
      <c r="IF339" s="21"/>
      <c r="IG339" s="21"/>
      <c r="IH339" s="21"/>
      <c r="II339" s="21"/>
    </row>
    <row r="340" spans="1:243" s="20" customFormat="1" ht="189">
      <c r="A340" s="54">
        <v>11.18</v>
      </c>
      <c r="B340" s="60" t="s">
        <v>344</v>
      </c>
      <c r="C340" s="31"/>
      <c r="D340" s="74"/>
      <c r="E340" s="74"/>
      <c r="F340" s="74"/>
      <c r="G340" s="74"/>
      <c r="H340" s="74"/>
      <c r="I340" s="74"/>
      <c r="J340" s="74"/>
      <c r="K340" s="74"/>
      <c r="L340" s="74"/>
      <c r="M340" s="74"/>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IA340" s="20">
        <v>11.18</v>
      </c>
      <c r="IB340" s="20" t="s">
        <v>344</v>
      </c>
      <c r="IE340" s="21"/>
      <c r="IF340" s="21"/>
      <c r="IG340" s="21"/>
      <c r="IH340" s="21"/>
      <c r="II340" s="21"/>
    </row>
    <row r="341" spans="1:243" s="20" customFormat="1" ht="42.75">
      <c r="A341" s="54">
        <v>11.19</v>
      </c>
      <c r="B341" s="60" t="s">
        <v>345</v>
      </c>
      <c r="C341" s="31"/>
      <c r="D341" s="61">
        <v>10</v>
      </c>
      <c r="E341" s="62" t="s">
        <v>42</v>
      </c>
      <c r="F341" s="63">
        <v>659.71</v>
      </c>
      <c r="G341" s="41"/>
      <c r="H341" s="35"/>
      <c r="I341" s="36" t="s">
        <v>33</v>
      </c>
      <c r="J341" s="37">
        <f t="shared" si="24"/>
        <v>1</v>
      </c>
      <c r="K341" s="35" t="s">
        <v>34</v>
      </c>
      <c r="L341" s="35" t="s">
        <v>4</v>
      </c>
      <c r="M341" s="38"/>
      <c r="N341" s="46"/>
      <c r="O341" s="46"/>
      <c r="P341" s="47"/>
      <c r="Q341" s="46"/>
      <c r="R341" s="46"/>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9">
        <f t="shared" si="25"/>
        <v>6597.1</v>
      </c>
      <c r="BB341" s="48">
        <f t="shared" si="26"/>
        <v>6597.1</v>
      </c>
      <c r="BC341" s="53" t="str">
        <f t="shared" si="27"/>
        <v>INR  Six Thousand Five Hundred &amp; Ninety Seven  and Paise Ten Only</v>
      </c>
      <c r="IA341" s="20">
        <v>11.19</v>
      </c>
      <c r="IB341" s="20" t="s">
        <v>345</v>
      </c>
      <c r="ID341" s="20">
        <v>10</v>
      </c>
      <c r="IE341" s="21" t="s">
        <v>42</v>
      </c>
      <c r="IF341" s="21"/>
      <c r="IG341" s="21"/>
      <c r="IH341" s="21"/>
      <c r="II341" s="21"/>
    </row>
    <row r="342" spans="1:243" s="20" customFormat="1" ht="110.25">
      <c r="A342" s="54">
        <v>11.2</v>
      </c>
      <c r="B342" s="60" t="s">
        <v>346</v>
      </c>
      <c r="C342" s="31"/>
      <c r="D342" s="61">
        <v>10</v>
      </c>
      <c r="E342" s="62" t="s">
        <v>602</v>
      </c>
      <c r="F342" s="63">
        <v>53.09</v>
      </c>
      <c r="G342" s="41"/>
      <c r="H342" s="35"/>
      <c r="I342" s="36" t="s">
        <v>33</v>
      </c>
      <c r="J342" s="37">
        <f t="shared" si="24"/>
        <v>1</v>
      </c>
      <c r="K342" s="35" t="s">
        <v>34</v>
      </c>
      <c r="L342" s="35" t="s">
        <v>4</v>
      </c>
      <c r="M342" s="38"/>
      <c r="N342" s="46"/>
      <c r="O342" s="46"/>
      <c r="P342" s="47"/>
      <c r="Q342" s="46"/>
      <c r="R342" s="46"/>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9">
        <f t="shared" si="25"/>
        <v>530.9</v>
      </c>
      <c r="BB342" s="48">
        <f t="shared" si="26"/>
        <v>530.9</v>
      </c>
      <c r="BC342" s="53" t="str">
        <f t="shared" si="27"/>
        <v>INR  Five Hundred &amp; Thirty  and Paise Ninety Only</v>
      </c>
      <c r="IA342" s="20">
        <v>11.2</v>
      </c>
      <c r="IB342" s="20" t="s">
        <v>346</v>
      </c>
      <c r="ID342" s="20">
        <v>10</v>
      </c>
      <c r="IE342" s="21" t="s">
        <v>602</v>
      </c>
      <c r="IF342" s="21"/>
      <c r="IG342" s="21"/>
      <c r="IH342" s="21"/>
      <c r="II342" s="21"/>
    </row>
    <row r="343" spans="1:243" s="20" customFormat="1" ht="47.25">
      <c r="A343" s="54">
        <v>11.21</v>
      </c>
      <c r="B343" s="60" t="s">
        <v>347</v>
      </c>
      <c r="C343" s="31"/>
      <c r="D343" s="74"/>
      <c r="E343" s="74"/>
      <c r="F343" s="74"/>
      <c r="G343" s="74"/>
      <c r="H343" s="74"/>
      <c r="I343" s="74"/>
      <c r="J343" s="74"/>
      <c r="K343" s="74"/>
      <c r="L343" s="74"/>
      <c r="M343" s="74"/>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IA343" s="20">
        <v>11.21</v>
      </c>
      <c r="IB343" s="20" t="s">
        <v>347</v>
      </c>
      <c r="IE343" s="21"/>
      <c r="IF343" s="21"/>
      <c r="IG343" s="21"/>
      <c r="IH343" s="21"/>
      <c r="II343" s="21"/>
    </row>
    <row r="344" spans="1:243" s="20" customFormat="1" ht="42.75">
      <c r="A344" s="54">
        <v>11.22</v>
      </c>
      <c r="B344" s="60" t="s">
        <v>81</v>
      </c>
      <c r="C344" s="31"/>
      <c r="D344" s="61">
        <v>50</v>
      </c>
      <c r="E344" s="62" t="s">
        <v>42</v>
      </c>
      <c r="F344" s="63">
        <v>187.99</v>
      </c>
      <c r="G344" s="41"/>
      <c r="H344" s="35"/>
      <c r="I344" s="36" t="s">
        <v>33</v>
      </c>
      <c r="J344" s="37">
        <f t="shared" si="24"/>
        <v>1</v>
      </c>
      <c r="K344" s="35" t="s">
        <v>34</v>
      </c>
      <c r="L344" s="35" t="s">
        <v>4</v>
      </c>
      <c r="M344" s="38"/>
      <c r="N344" s="46"/>
      <c r="O344" s="46"/>
      <c r="P344" s="47"/>
      <c r="Q344" s="46"/>
      <c r="R344" s="46"/>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9">
        <f t="shared" si="25"/>
        <v>9399.5</v>
      </c>
      <c r="BB344" s="48">
        <f t="shared" si="26"/>
        <v>9399.5</v>
      </c>
      <c r="BC344" s="53" t="str">
        <f t="shared" si="27"/>
        <v>INR  Nine Thousand Three Hundred &amp; Ninety Nine  and Paise Fifty Only</v>
      </c>
      <c r="IA344" s="20">
        <v>11.22</v>
      </c>
      <c r="IB344" s="20" t="s">
        <v>81</v>
      </c>
      <c r="ID344" s="20">
        <v>50</v>
      </c>
      <c r="IE344" s="21" t="s">
        <v>42</v>
      </c>
      <c r="IF344" s="21"/>
      <c r="IG344" s="21"/>
      <c r="IH344" s="21"/>
      <c r="II344" s="21"/>
    </row>
    <row r="345" spans="1:243" s="20" customFormat="1" ht="42.75">
      <c r="A345" s="54">
        <v>11.23</v>
      </c>
      <c r="B345" s="60" t="s">
        <v>348</v>
      </c>
      <c r="C345" s="31"/>
      <c r="D345" s="61">
        <v>20</v>
      </c>
      <c r="E345" s="62" t="s">
        <v>42</v>
      </c>
      <c r="F345" s="63">
        <v>306.31</v>
      </c>
      <c r="G345" s="41"/>
      <c r="H345" s="35"/>
      <c r="I345" s="36" t="s">
        <v>33</v>
      </c>
      <c r="J345" s="37">
        <f t="shared" si="24"/>
        <v>1</v>
      </c>
      <c r="K345" s="35" t="s">
        <v>34</v>
      </c>
      <c r="L345" s="35" t="s">
        <v>4</v>
      </c>
      <c r="M345" s="38"/>
      <c r="N345" s="46"/>
      <c r="O345" s="46"/>
      <c r="P345" s="47"/>
      <c r="Q345" s="46"/>
      <c r="R345" s="46"/>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9">
        <f t="shared" si="25"/>
        <v>6126.2</v>
      </c>
      <c r="BB345" s="48">
        <f t="shared" si="26"/>
        <v>6126.2</v>
      </c>
      <c r="BC345" s="53" t="str">
        <f t="shared" si="27"/>
        <v>INR  Six Thousand One Hundred &amp; Twenty Six  and Paise Twenty Only</v>
      </c>
      <c r="IA345" s="20">
        <v>11.23</v>
      </c>
      <c r="IB345" s="20" t="s">
        <v>348</v>
      </c>
      <c r="ID345" s="20">
        <v>20</v>
      </c>
      <c r="IE345" s="21" t="s">
        <v>42</v>
      </c>
      <c r="IF345" s="21"/>
      <c r="IG345" s="21"/>
      <c r="IH345" s="21"/>
      <c r="II345" s="21"/>
    </row>
    <row r="346" spans="1:243" s="20" customFormat="1" ht="31.5">
      <c r="A346" s="54">
        <v>11.24</v>
      </c>
      <c r="B346" s="60" t="s">
        <v>349</v>
      </c>
      <c r="C346" s="31"/>
      <c r="D346" s="74"/>
      <c r="E346" s="74"/>
      <c r="F346" s="74"/>
      <c r="G346" s="74"/>
      <c r="H346" s="74"/>
      <c r="I346" s="74"/>
      <c r="J346" s="74"/>
      <c r="K346" s="74"/>
      <c r="L346" s="74"/>
      <c r="M346" s="74"/>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IA346" s="20">
        <v>11.24</v>
      </c>
      <c r="IB346" s="20" t="s">
        <v>349</v>
      </c>
      <c r="IE346" s="21"/>
      <c r="IF346" s="21"/>
      <c r="IG346" s="21"/>
      <c r="IH346" s="21"/>
      <c r="II346" s="21"/>
    </row>
    <row r="347" spans="1:243" s="20" customFormat="1" ht="28.5">
      <c r="A347" s="54">
        <v>11.25</v>
      </c>
      <c r="B347" s="60" t="s">
        <v>64</v>
      </c>
      <c r="C347" s="31"/>
      <c r="D347" s="61">
        <v>200</v>
      </c>
      <c r="E347" s="62" t="s">
        <v>42</v>
      </c>
      <c r="F347" s="63">
        <v>28.45</v>
      </c>
      <c r="G347" s="41"/>
      <c r="H347" s="35"/>
      <c r="I347" s="36" t="s">
        <v>33</v>
      </c>
      <c r="J347" s="37">
        <f t="shared" si="24"/>
        <v>1</v>
      </c>
      <c r="K347" s="35" t="s">
        <v>34</v>
      </c>
      <c r="L347" s="35" t="s">
        <v>4</v>
      </c>
      <c r="M347" s="38"/>
      <c r="N347" s="46"/>
      <c r="O347" s="46"/>
      <c r="P347" s="47"/>
      <c r="Q347" s="46"/>
      <c r="R347" s="46"/>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9">
        <f t="shared" si="25"/>
        <v>5690</v>
      </c>
      <c r="BB347" s="48">
        <f t="shared" si="26"/>
        <v>5690</v>
      </c>
      <c r="BC347" s="53" t="str">
        <f t="shared" si="27"/>
        <v>INR  Five Thousand Six Hundred &amp; Ninety  Only</v>
      </c>
      <c r="IA347" s="20">
        <v>11.25</v>
      </c>
      <c r="IB347" s="20" t="s">
        <v>64</v>
      </c>
      <c r="ID347" s="20">
        <v>200</v>
      </c>
      <c r="IE347" s="21" t="s">
        <v>42</v>
      </c>
      <c r="IF347" s="21"/>
      <c r="IG347" s="21"/>
      <c r="IH347" s="21"/>
      <c r="II347" s="21"/>
    </row>
    <row r="348" spans="1:243" s="20" customFormat="1" ht="63">
      <c r="A348" s="54">
        <v>11.26</v>
      </c>
      <c r="B348" s="60" t="s">
        <v>350</v>
      </c>
      <c r="C348" s="31"/>
      <c r="D348" s="74"/>
      <c r="E348" s="74"/>
      <c r="F348" s="74"/>
      <c r="G348" s="74"/>
      <c r="H348" s="74"/>
      <c r="I348" s="74"/>
      <c r="J348" s="74"/>
      <c r="K348" s="74"/>
      <c r="L348" s="74"/>
      <c r="M348" s="74"/>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IA348" s="20">
        <v>11.26</v>
      </c>
      <c r="IB348" s="20" t="s">
        <v>350</v>
      </c>
      <c r="IE348" s="21"/>
      <c r="IF348" s="21"/>
      <c r="IG348" s="21"/>
      <c r="IH348" s="21"/>
      <c r="II348" s="21"/>
    </row>
    <row r="349" spans="1:243" s="20" customFormat="1" ht="47.25">
      <c r="A349" s="54">
        <v>11.27</v>
      </c>
      <c r="B349" s="60" t="s">
        <v>351</v>
      </c>
      <c r="C349" s="31"/>
      <c r="D349" s="61">
        <v>200</v>
      </c>
      <c r="E349" s="62" t="s">
        <v>42</v>
      </c>
      <c r="F349" s="63">
        <v>142.53</v>
      </c>
      <c r="G349" s="41"/>
      <c r="H349" s="35"/>
      <c r="I349" s="36" t="s">
        <v>33</v>
      </c>
      <c r="J349" s="37">
        <f t="shared" si="24"/>
        <v>1</v>
      </c>
      <c r="K349" s="35" t="s">
        <v>34</v>
      </c>
      <c r="L349" s="35" t="s">
        <v>4</v>
      </c>
      <c r="M349" s="38"/>
      <c r="N349" s="46"/>
      <c r="O349" s="46"/>
      <c r="P349" s="47"/>
      <c r="Q349" s="46"/>
      <c r="R349" s="46"/>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9">
        <f t="shared" si="25"/>
        <v>28506</v>
      </c>
      <c r="BB349" s="48">
        <f t="shared" si="26"/>
        <v>28506</v>
      </c>
      <c r="BC349" s="53" t="str">
        <f t="shared" si="27"/>
        <v>INR  Twenty Eight Thousand Five Hundred &amp; Six  Only</v>
      </c>
      <c r="IA349" s="20">
        <v>11.27</v>
      </c>
      <c r="IB349" s="20" t="s">
        <v>351</v>
      </c>
      <c r="ID349" s="20">
        <v>200</v>
      </c>
      <c r="IE349" s="21" t="s">
        <v>42</v>
      </c>
      <c r="IF349" s="21"/>
      <c r="IG349" s="21"/>
      <c r="IH349" s="21"/>
      <c r="II349" s="21"/>
    </row>
    <row r="350" spans="1:243" s="20" customFormat="1" ht="94.5">
      <c r="A350" s="54">
        <v>11.28</v>
      </c>
      <c r="B350" s="60" t="s">
        <v>352</v>
      </c>
      <c r="C350" s="31"/>
      <c r="D350" s="74"/>
      <c r="E350" s="74"/>
      <c r="F350" s="74"/>
      <c r="G350" s="74"/>
      <c r="H350" s="74"/>
      <c r="I350" s="74"/>
      <c r="J350" s="74"/>
      <c r="K350" s="74"/>
      <c r="L350" s="74"/>
      <c r="M350" s="74"/>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IA350" s="20">
        <v>11.28</v>
      </c>
      <c r="IB350" s="20" t="s">
        <v>352</v>
      </c>
      <c r="IE350" s="21"/>
      <c r="IF350" s="21"/>
      <c r="IG350" s="21"/>
      <c r="IH350" s="21"/>
      <c r="II350" s="21"/>
    </row>
    <row r="351" spans="1:243" s="20" customFormat="1" ht="28.5">
      <c r="A351" s="54">
        <v>11.29</v>
      </c>
      <c r="B351" s="60" t="s">
        <v>54</v>
      </c>
      <c r="C351" s="31"/>
      <c r="D351" s="61">
        <v>1000</v>
      </c>
      <c r="E351" s="62" t="s">
        <v>42</v>
      </c>
      <c r="F351" s="63">
        <v>81.32</v>
      </c>
      <c r="G351" s="41"/>
      <c r="H351" s="35"/>
      <c r="I351" s="36" t="s">
        <v>33</v>
      </c>
      <c r="J351" s="37">
        <f t="shared" si="24"/>
        <v>1</v>
      </c>
      <c r="K351" s="35" t="s">
        <v>34</v>
      </c>
      <c r="L351" s="35" t="s">
        <v>4</v>
      </c>
      <c r="M351" s="38"/>
      <c r="N351" s="46"/>
      <c r="O351" s="46"/>
      <c r="P351" s="47"/>
      <c r="Q351" s="46"/>
      <c r="R351" s="46"/>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9">
        <f t="shared" si="25"/>
        <v>81320</v>
      </c>
      <c r="BB351" s="48">
        <f t="shared" si="26"/>
        <v>81320</v>
      </c>
      <c r="BC351" s="53" t="str">
        <f t="shared" si="27"/>
        <v>INR  Eighty One Thousand Three Hundred &amp; Twenty  Only</v>
      </c>
      <c r="IA351" s="20">
        <v>11.29</v>
      </c>
      <c r="IB351" s="20" t="s">
        <v>54</v>
      </c>
      <c r="ID351" s="20">
        <v>1000</v>
      </c>
      <c r="IE351" s="21" t="s">
        <v>42</v>
      </c>
      <c r="IF351" s="21"/>
      <c r="IG351" s="21"/>
      <c r="IH351" s="21"/>
      <c r="II351" s="21"/>
    </row>
    <row r="352" spans="1:243" s="20" customFormat="1" ht="47.25">
      <c r="A352" s="54">
        <v>11.3</v>
      </c>
      <c r="B352" s="60" t="s">
        <v>353</v>
      </c>
      <c r="C352" s="31"/>
      <c r="D352" s="74"/>
      <c r="E352" s="74"/>
      <c r="F352" s="74"/>
      <c r="G352" s="74"/>
      <c r="H352" s="74"/>
      <c r="I352" s="74"/>
      <c r="J352" s="74"/>
      <c r="K352" s="74"/>
      <c r="L352" s="74"/>
      <c r="M352" s="74"/>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IA352" s="20">
        <v>11.3</v>
      </c>
      <c r="IB352" s="20" t="s">
        <v>353</v>
      </c>
      <c r="IE352" s="21"/>
      <c r="IF352" s="21"/>
      <c r="IG352" s="21"/>
      <c r="IH352" s="21"/>
      <c r="II352" s="21"/>
    </row>
    <row r="353" spans="1:243" s="20" customFormat="1" ht="42.75">
      <c r="A353" s="54">
        <v>11.31</v>
      </c>
      <c r="B353" s="60" t="s">
        <v>354</v>
      </c>
      <c r="C353" s="31"/>
      <c r="D353" s="61">
        <v>20</v>
      </c>
      <c r="E353" s="62" t="s">
        <v>42</v>
      </c>
      <c r="F353" s="63">
        <v>56.51</v>
      </c>
      <c r="G353" s="41"/>
      <c r="H353" s="35"/>
      <c r="I353" s="36" t="s">
        <v>33</v>
      </c>
      <c r="J353" s="37">
        <f t="shared" si="24"/>
        <v>1</v>
      </c>
      <c r="K353" s="35" t="s">
        <v>34</v>
      </c>
      <c r="L353" s="35" t="s">
        <v>4</v>
      </c>
      <c r="M353" s="38"/>
      <c r="N353" s="46"/>
      <c r="O353" s="46"/>
      <c r="P353" s="47"/>
      <c r="Q353" s="46"/>
      <c r="R353" s="46"/>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9">
        <f t="shared" si="25"/>
        <v>1130.2</v>
      </c>
      <c r="BB353" s="48">
        <f t="shared" si="26"/>
        <v>1130.2</v>
      </c>
      <c r="BC353" s="53" t="str">
        <f t="shared" si="27"/>
        <v>INR  One Thousand One Hundred &amp; Thirty  and Paise Twenty Only</v>
      </c>
      <c r="IA353" s="20">
        <v>11.31</v>
      </c>
      <c r="IB353" s="20" t="s">
        <v>354</v>
      </c>
      <c r="ID353" s="20">
        <v>20</v>
      </c>
      <c r="IE353" s="21" t="s">
        <v>42</v>
      </c>
      <c r="IF353" s="21"/>
      <c r="IG353" s="21"/>
      <c r="IH353" s="21"/>
      <c r="II353" s="21"/>
    </row>
    <row r="354" spans="1:243" s="20" customFormat="1" ht="31.5">
      <c r="A354" s="54">
        <v>11.32</v>
      </c>
      <c r="B354" s="60" t="s">
        <v>355</v>
      </c>
      <c r="C354" s="31"/>
      <c r="D354" s="74"/>
      <c r="E354" s="74"/>
      <c r="F354" s="74"/>
      <c r="G354" s="74"/>
      <c r="H354" s="74"/>
      <c r="I354" s="74"/>
      <c r="J354" s="74"/>
      <c r="K354" s="74"/>
      <c r="L354" s="74"/>
      <c r="M354" s="74"/>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IA354" s="20">
        <v>11.32</v>
      </c>
      <c r="IB354" s="20" t="s">
        <v>355</v>
      </c>
      <c r="IE354" s="21"/>
      <c r="IF354" s="21"/>
      <c r="IG354" s="21"/>
      <c r="IH354" s="21"/>
      <c r="II354" s="21"/>
    </row>
    <row r="355" spans="1:243" s="20" customFormat="1" ht="31.5">
      <c r="A355" s="54">
        <v>11.33</v>
      </c>
      <c r="B355" s="60" t="s">
        <v>356</v>
      </c>
      <c r="C355" s="31"/>
      <c r="D355" s="61">
        <v>100</v>
      </c>
      <c r="E355" s="62" t="s">
        <v>42</v>
      </c>
      <c r="F355" s="63">
        <v>85.58</v>
      </c>
      <c r="G355" s="41"/>
      <c r="H355" s="35"/>
      <c r="I355" s="36" t="s">
        <v>33</v>
      </c>
      <c r="J355" s="37">
        <f aca="true" t="shared" si="28" ref="J355:J416">IF(I355="Less(-)",-1,1)</f>
        <v>1</v>
      </c>
      <c r="K355" s="35" t="s">
        <v>34</v>
      </c>
      <c r="L355" s="35" t="s">
        <v>4</v>
      </c>
      <c r="M355" s="38"/>
      <c r="N355" s="46"/>
      <c r="O355" s="46"/>
      <c r="P355" s="47"/>
      <c r="Q355" s="46"/>
      <c r="R355" s="46"/>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9">
        <f aca="true" t="shared" si="29" ref="BA355:BA416">total_amount_ba($B$2,$D$2,D355,F355,J355,K355,M355)</f>
        <v>8558</v>
      </c>
      <c r="BB355" s="48">
        <f aca="true" t="shared" si="30" ref="BB355:BB416">BA355+SUM(N355:AZ355)</f>
        <v>8558</v>
      </c>
      <c r="BC355" s="53" t="str">
        <f aca="true" t="shared" si="31" ref="BC355:BC416">SpellNumber(L355,BB355)</f>
        <v>INR  Eight Thousand Five Hundred &amp; Fifty Eight  Only</v>
      </c>
      <c r="IA355" s="20">
        <v>11.33</v>
      </c>
      <c r="IB355" s="20" t="s">
        <v>356</v>
      </c>
      <c r="ID355" s="20">
        <v>100</v>
      </c>
      <c r="IE355" s="21" t="s">
        <v>42</v>
      </c>
      <c r="IF355" s="21"/>
      <c r="IG355" s="21"/>
      <c r="IH355" s="21"/>
      <c r="II355" s="21"/>
    </row>
    <row r="356" spans="1:243" s="20" customFormat="1" ht="31.5">
      <c r="A356" s="54">
        <v>11.34</v>
      </c>
      <c r="B356" s="60" t="s">
        <v>357</v>
      </c>
      <c r="C356" s="31"/>
      <c r="D356" s="74"/>
      <c r="E356" s="74"/>
      <c r="F356" s="74"/>
      <c r="G356" s="74"/>
      <c r="H356" s="74"/>
      <c r="I356" s="74"/>
      <c r="J356" s="74"/>
      <c r="K356" s="74"/>
      <c r="L356" s="74"/>
      <c r="M356" s="74"/>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IA356" s="20">
        <v>11.34</v>
      </c>
      <c r="IB356" s="20" t="s">
        <v>357</v>
      </c>
      <c r="IE356" s="21"/>
      <c r="IF356" s="21"/>
      <c r="IG356" s="21"/>
      <c r="IH356" s="21"/>
      <c r="II356" s="21"/>
    </row>
    <row r="357" spans="1:243" s="20" customFormat="1" ht="63">
      <c r="A357" s="54">
        <v>11.35</v>
      </c>
      <c r="B357" s="60" t="s">
        <v>358</v>
      </c>
      <c r="C357" s="31"/>
      <c r="D357" s="61">
        <v>100</v>
      </c>
      <c r="E357" s="62" t="s">
        <v>42</v>
      </c>
      <c r="F357" s="63">
        <v>146.3</v>
      </c>
      <c r="G357" s="41"/>
      <c r="H357" s="35"/>
      <c r="I357" s="36" t="s">
        <v>33</v>
      </c>
      <c r="J357" s="37">
        <f t="shared" si="28"/>
        <v>1</v>
      </c>
      <c r="K357" s="35" t="s">
        <v>34</v>
      </c>
      <c r="L357" s="35" t="s">
        <v>4</v>
      </c>
      <c r="M357" s="38"/>
      <c r="N357" s="46"/>
      <c r="O357" s="46"/>
      <c r="P357" s="47"/>
      <c r="Q357" s="46"/>
      <c r="R357" s="46"/>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9">
        <f t="shared" si="29"/>
        <v>14630</v>
      </c>
      <c r="BB357" s="48">
        <f t="shared" si="30"/>
        <v>14630</v>
      </c>
      <c r="BC357" s="53" t="str">
        <f t="shared" si="31"/>
        <v>INR  Fourteen Thousand Six Hundred &amp; Thirty  Only</v>
      </c>
      <c r="IA357" s="20">
        <v>11.35</v>
      </c>
      <c r="IB357" s="20" t="s">
        <v>358</v>
      </c>
      <c r="ID357" s="20">
        <v>100</v>
      </c>
      <c r="IE357" s="21" t="s">
        <v>42</v>
      </c>
      <c r="IF357" s="21"/>
      <c r="IG357" s="21"/>
      <c r="IH357" s="21"/>
      <c r="II357" s="21"/>
    </row>
    <row r="358" spans="1:243" s="20" customFormat="1" ht="47.25">
      <c r="A358" s="54">
        <v>11.36</v>
      </c>
      <c r="B358" s="60" t="s">
        <v>359</v>
      </c>
      <c r="C358" s="31"/>
      <c r="D358" s="74"/>
      <c r="E358" s="74"/>
      <c r="F358" s="74"/>
      <c r="G358" s="74"/>
      <c r="H358" s="74"/>
      <c r="I358" s="74"/>
      <c r="J358" s="74"/>
      <c r="K358" s="74"/>
      <c r="L358" s="74"/>
      <c r="M358" s="74"/>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IA358" s="20">
        <v>11.36</v>
      </c>
      <c r="IB358" s="20" t="s">
        <v>359</v>
      </c>
      <c r="IE358" s="21"/>
      <c r="IF358" s="21"/>
      <c r="IG358" s="21"/>
      <c r="IH358" s="21"/>
      <c r="II358" s="21"/>
    </row>
    <row r="359" spans="1:243" s="20" customFormat="1" ht="63">
      <c r="A359" s="54">
        <v>11.37</v>
      </c>
      <c r="B359" s="60" t="s">
        <v>62</v>
      </c>
      <c r="C359" s="31"/>
      <c r="D359" s="61">
        <v>300</v>
      </c>
      <c r="E359" s="62" t="s">
        <v>42</v>
      </c>
      <c r="F359" s="63">
        <v>142.35</v>
      </c>
      <c r="G359" s="41"/>
      <c r="H359" s="35"/>
      <c r="I359" s="36" t="s">
        <v>33</v>
      </c>
      <c r="J359" s="37">
        <f t="shared" si="28"/>
        <v>1</v>
      </c>
      <c r="K359" s="35" t="s">
        <v>34</v>
      </c>
      <c r="L359" s="35" t="s">
        <v>4</v>
      </c>
      <c r="M359" s="38"/>
      <c r="N359" s="46"/>
      <c r="O359" s="46"/>
      <c r="P359" s="47"/>
      <c r="Q359" s="46"/>
      <c r="R359" s="46"/>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9">
        <f t="shared" si="29"/>
        <v>42705</v>
      </c>
      <c r="BB359" s="48">
        <f t="shared" si="30"/>
        <v>42705</v>
      </c>
      <c r="BC359" s="53" t="str">
        <f t="shared" si="31"/>
        <v>INR  Forty Two Thousand Seven Hundred &amp; Five  Only</v>
      </c>
      <c r="IA359" s="20">
        <v>11.37</v>
      </c>
      <c r="IB359" s="20" t="s">
        <v>62</v>
      </c>
      <c r="ID359" s="20">
        <v>300</v>
      </c>
      <c r="IE359" s="21" t="s">
        <v>42</v>
      </c>
      <c r="IF359" s="21"/>
      <c r="IG359" s="21"/>
      <c r="IH359" s="21"/>
      <c r="II359" s="21"/>
    </row>
    <row r="360" spans="1:243" s="20" customFormat="1" ht="15.75">
      <c r="A360" s="54">
        <v>11.38</v>
      </c>
      <c r="B360" s="60" t="s">
        <v>360</v>
      </c>
      <c r="C360" s="31"/>
      <c r="D360" s="74"/>
      <c r="E360" s="74"/>
      <c r="F360" s="74"/>
      <c r="G360" s="74"/>
      <c r="H360" s="74"/>
      <c r="I360" s="74"/>
      <c r="J360" s="74"/>
      <c r="K360" s="74"/>
      <c r="L360" s="74"/>
      <c r="M360" s="74"/>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IA360" s="20">
        <v>11.38</v>
      </c>
      <c r="IB360" s="20" t="s">
        <v>360</v>
      </c>
      <c r="IE360" s="21"/>
      <c r="IF360" s="21"/>
      <c r="IG360" s="21"/>
      <c r="IH360" s="21"/>
      <c r="II360" s="21"/>
    </row>
    <row r="361" spans="1:243" s="20" customFormat="1" ht="47.25">
      <c r="A361" s="54">
        <v>11.39</v>
      </c>
      <c r="B361" s="60" t="s">
        <v>361</v>
      </c>
      <c r="C361" s="31"/>
      <c r="D361" s="61">
        <v>10</v>
      </c>
      <c r="E361" s="62" t="s">
        <v>42</v>
      </c>
      <c r="F361" s="63">
        <v>53.88</v>
      </c>
      <c r="G361" s="41"/>
      <c r="H361" s="35"/>
      <c r="I361" s="36" t="s">
        <v>33</v>
      </c>
      <c r="J361" s="37">
        <f t="shared" si="28"/>
        <v>1</v>
      </c>
      <c r="K361" s="35" t="s">
        <v>34</v>
      </c>
      <c r="L361" s="35" t="s">
        <v>4</v>
      </c>
      <c r="M361" s="38"/>
      <c r="N361" s="46"/>
      <c r="O361" s="46"/>
      <c r="P361" s="47"/>
      <c r="Q361" s="46"/>
      <c r="R361" s="46"/>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9">
        <f t="shared" si="29"/>
        <v>538.8</v>
      </c>
      <c r="BB361" s="48">
        <f t="shared" si="30"/>
        <v>538.8</v>
      </c>
      <c r="BC361" s="53" t="str">
        <f t="shared" si="31"/>
        <v>INR  Five Hundred &amp; Thirty Eight  and Paise Eighty Only</v>
      </c>
      <c r="IA361" s="20">
        <v>11.39</v>
      </c>
      <c r="IB361" s="20" t="s">
        <v>361</v>
      </c>
      <c r="ID361" s="20">
        <v>10</v>
      </c>
      <c r="IE361" s="21" t="s">
        <v>42</v>
      </c>
      <c r="IF361" s="21"/>
      <c r="IG361" s="21"/>
      <c r="IH361" s="21"/>
      <c r="II361" s="21"/>
    </row>
    <row r="362" spans="1:243" s="20" customFormat="1" ht="63">
      <c r="A362" s="54">
        <v>11.4</v>
      </c>
      <c r="B362" s="60" t="s">
        <v>362</v>
      </c>
      <c r="C362" s="31"/>
      <c r="D362" s="61">
        <v>10</v>
      </c>
      <c r="E362" s="62" t="s">
        <v>42</v>
      </c>
      <c r="F362" s="63">
        <v>48.66</v>
      </c>
      <c r="G362" s="41"/>
      <c r="H362" s="35"/>
      <c r="I362" s="36" t="s">
        <v>33</v>
      </c>
      <c r="J362" s="37">
        <f t="shared" si="28"/>
        <v>1</v>
      </c>
      <c r="K362" s="35" t="s">
        <v>34</v>
      </c>
      <c r="L362" s="35" t="s">
        <v>4</v>
      </c>
      <c r="M362" s="38"/>
      <c r="N362" s="46"/>
      <c r="O362" s="46"/>
      <c r="P362" s="47"/>
      <c r="Q362" s="46"/>
      <c r="R362" s="46"/>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9">
        <f t="shared" si="29"/>
        <v>486.6</v>
      </c>
      <c r="BB362" s="48">
        <f t="shared" si="30"/>
        <v>486.6</v>
      </c>
      <c r="BC362" s="53" t="str">
        <f t="shared" si="31"/>
        <v>INR  Four Hundred &amp; Eighty Six  and Paise Sixty Only</v>
      </c>
      <c r="IA362" s="20">
        <v>11.4</v>
      </c>
      <c r="IB362" s="20" t="s">
        <v>362</v>
      </c>
      <c r="ID362" s="20">
        <v>10</v>
      </c>
      <c r="IE362" s="21" t="s">
        <v>42</v>
      </c>
      <c r="IF362" s="21"/>
      <c r="IG362" s="21"/>
      <c r="IH362" s="21"/>
      <c r="II362" s="21"/>
    </row>
    <row r="363" spans="1:243" s="20" customFormat="1" ht="47.25">
      <c r="A363" s="54">
        <v>11.41</v>
      </c>
      <c r="B363" s="60" t="s">
        <v>363</v>
      </c>
      <c r="C363" s="31"/>
      <c r="D363" s="74"/>
      <c r="E363" s="74"/>
      <c r="F363" s="74"/>
      <c r="G363" s="74"/>
      <c r="H363" s="74"/>
      <c r="I363" s="74"/>
      <c r="J363" s="74"/>
      <c r="K363" s="74"/>
      <c r="L363" s="74"/>
      <c r="M363" s="74"/>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IA363" s="20">
        <v>11.41</v>
      </c>
      <c r="IB363" s="20" t="s">
        <v>363</v>
      </c>
      <c r="IE363" s="21"/>
      <c r="IF363" s="21"/>
      <c r="IG363" s="21"/>
      <c r="IH363" s="21"/>
      <c r="II363" s="21"/>
    </row>
    <row r="364" spans="1:243" s="20" customFormat="1" ht="28.5">
      <c r="A364" s="54">
        <v>11.42</v>
      </c>
      <c r="B364" s="60" t="s">
        <v>54</v>
      </c>
      <c r="C364" s="31"/>
      <c r="D364" s="61">
        <v>100</v>
      </c>
      <c r="E364" s="62" t="s">
        <v>42</v>
      </c>
      <c r="F364" s="63">
        <v>115.26</v>
      </c>
      <c r="G364" s="41"/>
      <c r="H364" s="35"/>
      <c r="I364" s="36" t="s">
        <v>33</v>
      </c>
      <c r="J364" s="37">
        <f t="shared" si="28"/>
        <v>1</v>
      </c>
      <c r="K364" s="35" t="s">
        <v>34</v>
      </c>
      <c r="L364" s="35" t="s">
        <v>4</v>
      </c>
      <c r="M364" s="38"/>
      <c r="N364" s="46"/>
      <c r="O364" s="46"/>
      <c r="P364" s="47"/>
      <c r="Q364" s="46"/>
      <c r="R364" s="46"/>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9">
        <f t="shared" si="29"/>
        <v>11526</v>
      </c>
      <c r="BB364" s="48">
        <f t="shared" si="30"/>
        <v>11526</v>
      </c>
      <c r="BC364" s="53" t="str">
        <f t="shared" si="31"/>
        <v>INR  Eleven Thousand Five Hundred &amp; Twenty Six  Only</v>
      </c>
      <c r="IA364" s="20">
        <v>11.42</v>
      </c>
      <c r="IB364" s="20" t="s">
        <v>54</v>
      </c>
      <c r="ID364" s="20">
        <v>100</v>
      </c>
      <c r="IE364" s="21" t="s">
        <v>42</v>
      </c>
      <c r="IF364" s="21"/>
      <c r="IG364" s="21"/>
      <c r="IH364" s="21"/>
      <c r="II364" s="21"/>
    </row>
    <row r="365" spans="1:243" s="20" customFormat="1" ht="63">
      <c r="A365" s="54">
        <v>11.43</v>
      </c>
      <c r="B365" s="60" t="s">
        <v>364</v>
      </c>
      <c r="C365" s="31"/>
      <c r="D365" s="74"/>
      <c r="E365" s="74"/>
      <c r="F365" s="74"/>
      <c r="G365" s="74"/>
      <c r="H365" s="74"/>
      <c r="I365" s="74"/>
      <c r="J365" s="74"/>
      <c r="K365" s="74"/>
      <c r="L365" s="74"/>
      <c r="M365" s="74"/>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IA365" s="20">
        <v>11.43</v>
      </c>
      <c r="IB365" s="20" t="s">
        <v>364</v>
      </c>
      <c r="IE365" s="21"/>
      <c r="IF365" s="21"/>
      <c r="IG365" s="21"/>
      <c r="IH365" s="21"/>
      <c r="II365" s="21"/>
    </row>
    <row r="366" spans="1:243" s="20" customFormat="1" ht="63">
      <c r="A366" s="54">
        <v>11.44</v>
      </c>
      <c r="B366" s="60" t="s">
        <v>82</v>
      </c>
      <c r="C366" s="31"/>
      <c r="D366" s="61">
        <v>200</v>
      </c>
      <c r="E366" s="62" t="s">
        <v>42</v>
      </c>
      <c r="F366" s="63">
        <v>167.82</v>
      </c>
      <c r="G366" s="41"/>
      <c r="H366" s="35"/>
      <c r="I366" s="36" t="s">
        <v>33</v>
      </c>
      <c r="J366" s="37">
        <f t="shared" si="28"/>
        <v>1</v>
      </c>
      <c r="K366" s="35" t="s">
        <v>34</v>
      </c>
      <c r="L366" s="35" t="s">
        <v>4</v>
      </c>
      <c r="M366" s="38"/>
      <c r="N366" s="46"/>
      <c r="O366" s="46"/>
      <c r="P366" s="47"/>
      <c r="Q366" s="46"/>
      <c r="R366" s="46"/>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9">
        <f t="shared" si="29"/>
        <v>33564</v>
      </c>
      <c r="BB366" s="48">
        <f t="shared" si="30"/>
        <v>33564</v>
      </c>
      <c r="BC366" s="53" t="str">
        <f t="shared" si="31"/>
        <v>INR  Thirty Three Thousand Five Hundred &amp; Sixty Four  Only</v>
      </c>
      <c r="IA366" s="20">
        <v>11.44</v>
      </c>
      <c r="IB366" s="20" t="s">
        <v>82</v>
      </c>
      <c r="ID366" s="20">
        <v>200</v>
      </c>
      <c r="IE366" s="21" t="s">
        <v>42</v>
      </c>
      <c r="IF366" s="21"/>
      <c r="IG366" s="21"/>
      <c r="IH366" s="21"/>
      <c r="II366" s="21"/>
    </row>
    <row r="367" spans="1:243" s="20" customFormat="1" ht="15.75">
      <c r="A367" s="54">
        <v>11.45</v>
      </c>
      <c r="B367" s="60" t="s">
        <v>365</v>
      </c>
      <c r="C367" s="31"/>
      <c r="D367" s="74"/>
      <c r="E367" s="74"/>
      <c r="F367" s="74"/>
      <c r="G367" s="74"/>
      <c r="H367" s="74"/>
      <c r="I367" s="74"/>
      <c r="J367" s="74"/>
      <c r="K367" s="74"/>
      <c r="L367" s="74"/>
      <c r="M367" s="74"/>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IA367" s="20">
        <v>11.45</v>
      </c>
      <c r="IB367" s="20" t="s">
        <v>365</v>
      </c>
      <c r="IE367" s="21"/>
      <c r="IF367" s="21"/>
      <c r="IG367" s="21"/>
      <c r="IH367" s="21"/>
      <c r="II367" s="21"/>
    </row>
    <row r="368" spans="1:243" s="20" customFormat="1" ht="42.75">
      <c r="A368" s="54">
        <v>11.46</v>
      </c>
      <c r="B368" s="60" t="s">
        <v>366</v>
      </c>
      <c r="C368" s="31"/>
      <c r="D368" s="61">
        <v>50</v>
      </c>
      <c r="E368" s="62" t="s">
        <v>42</v>
      </c>
      <c r="F368" s="63">
        <v>322.93</v>
      </c>
      <c r="G368" s="41"/>
      <c r="H368" s="35"/>
      <c r="I368" s="36" t="s">
        <v>33</v>
      </c>
      <c r="J368" s="37">
        <f t="shared" si="28"/>
        <v>1</v>
      </c>
      <c r="K368" s="35" t="s">
        <v>34</v>
      </c>
      <c r="L368" s="35" t="s">
        <v>4</v>
      </c>
      <c r="M368" s="38"/>
      <c r="N368" s="46"/>
      <c r="O368" s="46"/>
      <c r="P368" s="47"/>
      <c r="Q368" s="46"/>
      <c r="R368" s="46"/>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9">
        <f t="shared" si="29"/>
        <v>16146.5</v>
      </c>
      <c r="BB368" s="48">
        <f t="shared" si="30"/>
        <v>16146.5</v>
      </c>
      <c r="BC368" s="53" t="str">
        <f t="shared" si="31"/>
        <v>INR  Sixteen Thousand One Hundred &amp; Forty Six  and Paise Fifty Only</v>
      </c>
      <c r="IA368" s="20">
        <v>11.46</v>
      </c>
      <c r="IB368" s="20" t="s">
        <v>366</v>
      </c>
      <c r="ID368" s="20">
        <v>50</v>
      </c>
      <c r="IE368" s="21" t="s">
        <v>42</v>
      </c>
      <c r="IF368" s="21"/>
      <c r="IG368" s="21"/>
      <c r="IH368" s="21"/>
      <c r="II368" s="21"/>
    </row>
    <row r="369" spans="1:243" s="20" customFormat="1" ht="63">
      <c r="A369" s="54">
        <v>11.47</v>
      </c>
      <c r="B369" s="60" t="s">
        <v>367</v>
      </c>
      <c r="C369" s="31"/>
      <c r="D369" s="61">
        <v>50</v>
      </c>
      <c r="E369" s="62" t="s">
        <v>603</v>
      </c>
      <c r="F369" s="63">
        <v>4.43</v>
      </c>
      <c r="G369" s="41"/>
      <c r="H369" s="35"/>
      <c r="I369" s="36" t="s">
        <v>33</v>
      </c>
      <c r="J369" s="37">
        <f t="shared" si="28"/>
        <v>1</v>
      </c>
      <c r="K369" s="35" t="s">
        <v>34</v>
      </c>
      <c r="L369" s="35" t="s">
        <v>4</v>
      </c>
      <c r="M369" s="38"/>
      <c r="N369" s="46"/>
      <c r="O369" s="46"/>
      <c r="P369" s="47"/>
      <c r="Q369" s="46"/>
      <c r="R369" s="46"/>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9">
        <f t="shared" si="29"/>
        <v>221.5</v>
      </c>
      <c r="BB369" s="48">
        <f t="shared" si="30"/>
        <v>221.5</v>
      </c>
      <c r="BC369" s="53" t="str">
        <f t="shared" si="31"/>
        <v>INR  Two Hundred &amp; Twenty One  and Paise Fifty Only</v>
      </c>
      <c r="IA369" s="20">
        <v>11.47</v>
      </c>
      <c r="IB369" s="20" t="s">
        <v>367</v>
      </c>
      <c r="ID369" s="20">
        <v>50</v>
      </c>
      <c r="IE369" s="21" t="s">
        <v>603</v>
      </c>
      <c r="IF369" s="21"/>
      <c r="IG369" s="21"/>
      <c r="IH369" s="21"/>
      <c r="II369" s="21"/>
    </row>
    <row r="370" spans="1:243" s="20" customFormat="1" ht="141.75">
      <c r="A370" s="54">
        <v>11.48</v>
      </c>
      <c r="B370" s="60" t="s">
        <v>368</v>
      </c>
      <c r="C370" s="31"/>
      <c r="D370" s="74"/>
      <c r="E370" s="74"/>
      <c r="F370" s="74"/>
      <c r="G370" s="74"/>
      <c r="H370" s="74"/>
      <c r="I370" s="74"/>
      <c r="J370" s="74"/>
      <c r="K370" s="74"/>
      <c r="L370" s="74"/>
      <c r="M370" s="74"/>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IA370" s="20">
        <v>11.48</v>
      </c>
      <c r="IB370" s="20" t="s">
        <v>368</v>
      </c>
      <c r="IE370" s="21"/>
      <c r="IF370" s="21"/>
      <c r="IG370" s="21"/>
      <c r="IH370" s="21"/>
      <c r="II370" s="21"/>
    </row>
    <row r="371" spans="1:243" s="20" customFormat="1" ht="28.5">
      <c r="A371" s="54">
        <v>11.49</v>
      </c>
      <c r="B371" s="60" t="s">
        <v>369</v>
      </c>
      <c r="C371" s="31"/>
      <c r="D371" s="61">
        <v>30</v>
      </c>
      <c r="E371" s="62" t="s">
        <v>43</v>
      </c>
      <c r="F371" s="63">
        <v>54.8</v>
      </c>
      <c r="G371" s="41"/>
      <c r="H371" s="35"/>
      <c r="I371" s="36" t="s">
        <v>33</v>
      </c>
      <c r="J371" s="37">
        <f t="shared" si="28"/>
        <v>1</v>
      </c>
      <c r="K371" s="35" t="s">
        <v>34</v>
      </c>
      <c r="L371" s="35" t="s">
        <v>4</v>
      </c>
      <c r="M371" s="38"/>
      <c r="N371" s="46"/>
      <c r="O371" s="46"/>
      <c r="P371" s="47"/>
      <c r="Q371" s="46"/>
      <c r="R371" s="46"/>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9">
        <f t="shared" si="29"/>
        <v>1644</v>
      </c>
      <c r="BB371" s="48">
        <f t="shared" si="30"/>
        <v>1644</v>
      </c>
      <c r="BC371" s="53" t="str">
        <f t="shared" si="31"/>
        <v>INR  One Thousand Six Hundred &amp; Forty Four  Only</v>
      </c>
      <c r="IA371" s="20">
        <v>11.49</v>
      </c>
      <c r="IB371" s="20" t="s">
        <v>369</v>
      </c>
      <c r="ID371" s="20">
        <v>30</v>
      </c>
      <c r="IE371" s="21" t="s">
        <v>43</v>
      </c>
      <c r="IF371" s="21"/>
      <c r="IG371" s="21"/>
      <c r="IH371" s="21"/>
      <c r="II371" s="21"/>
    </row>
    <row r="372" spans="1:243" s="20" customFormat="1" ht="139.5" customHeight="1">
      <c r="A372" s="54">
        <v>11.5</v>
      </c>
      <c r="B372" s="60" t="s">
        <v>370</v>
      </c>
      <c r="C372" s="31"/>
      <c r="D372" s="61">
        <v>30</v>
      </c>
      <c r="E372" s="62" t="s">
        <v>43</v>
      </c>
      <c r="F372" s="63">
        <v>77.77</v>
      </c>
      <c r="G372" s="41"/>
      <c r="H372" s="35"/>
      <c r="I372" s="36" t="s">
        <v>33</v>
      </c>
      <c r="J372" s="37">
        <f t="shared" si="28"/>
        <v>1</v>
      </c>
      <c r="K372" s="35" t="s">
        <v>34</v>
      </c>
      <c r="L372" s="35" t="s">
        <v>4</v>
      </c>
      <c r="M372" s="38"/>
      <c r="N372" s="46"/>
      <c r="O372" s="46"/>
      <c r="P372" s="47"/>
      <c r="Q372" s="46"/>
      <c r="R372" s="46"/>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9">
        <f t="shared" si="29"/>
        <v>2333.1</v>
      </c>
      <c r="BB372" s="48">
        <f t="shared" si="30"/>
        <v>2333.1</v>
      </c>
      <c r="BC372" s="53" t="str">
        <f t="shared" si="31"/>
        <v>INR  Two Thousand Three Hundred &amp; Thirty Three  and Paise Ten Only</v>
      </c>
      <c r="IA372" s="20">
        <v>11.5</v>
      </c>
      <c r="IB372" s="20" t="s">
        <v>370</v>
      </c>
      <c r="ID372" s="20">
        <v>30</v>
      </c>
      <c r="IE372" s="21" t="s">
        <v>43</v>
      </c>
      <c r="IF372" s="21"/>
      <c r="IG372" s="21"/>
      <c r="IH372" s="21"/>
      <c r="II372" s="21"/>
    </row>
    <row r="373" spans="1:243" s="20" customFormat="1" ht="94.5">
      <c r="A373" s="54">
        <v>11.51</v>
      </c>
      <c r="B373" s="60" t="s">
        <v>83</v>
      </c>
      <c r="C373" s="31"/>
      <c r="D373" s="61">
        <v>2000</v>
      </c>
      <c r="E373" s="62" t="s">
        <v>42</v>
      </c>
      <c r="F373" s="63">
        <v>108.59</v>
      </c>
      <c r="G373" s="41"/>
      <c r="H373" s="35"/>
      <c r="I373" s="36" t="s">
        <v>33</v>
      </c>
      <c r="J373" s="37">
        <f t="shared" si="28"/>
        <v>1</v>
      </c>
      <c r="K373" s="35" t="s">
        <v>34</v>
      </c>
      <c r="L373" s="35" t="s">
        <v>4</v>
      </c>
      <c r="M373" s="38"/>
      <c r="N373" s="46"/>
      <c r="O373" s="46"/>
      <c r="P373" s="47"/>
      <c r="Q373" s="46"/>
      <c r="R373" s="46"/>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9">
        <f t="shared" si="29"/>
        <v>217180</v>
      </c>
      <c r="BB373" s="48">
        <f t="shared" si="30"/>
        <v>217180</v>
      </c>
      <c r="BC373" s="53" t="str">
        <f t="shared" si="31"/>
        <v>INR  Two Lakh Seventeen Thousand One Hundred &amp; Eighty  Only</v>
      </c>
      <c r="IA373" s="20">
        <v>11.51</v>
      </c>
      <c r="IB373" s="20" t="s">
        <v>83</v>
      </c>
      <c r="ID373" s="20">
        <v>2000</v>
      </c>
      <c r="IE373" s="21" t="s">
        <v>42</v>
      </c>
      <c r="IF373" s="21"/>
      <c r="IG373" s="21"/>
      <c r="IH373" s="21"/>
      <c r="II373" s="21"/>
    </row>
    <row r="374" spans="1:243" s="20" customFormat="1" ht="31.5">
      <c r="A374" s="54">
        <v>11.52</v>
      </c>
      <c r="B374" s="60" t="s">
        <v>349</v>
      </c>
      <c r="C374" s="31"/>
      <c r="D374" s="74"/>
      <c r="E374" s="74"/>
      <c r="F374" s="74"/>
      <c r="G374" s="74"/>
      <c r="H374" s="74"/>
      <c r="I374" s="74"/>
      <c r="J374" s="74"/>
      <c r="K374" s="74"/>
      <c r="L374" s="74"/>
      <c r="M374" s="74"/>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IA374" s="20">
        <v>11.52</v>
      </c>
      <c r="IB374" s="20" t="s">
        <v>349</v>
      </c>
      <c r="IE374" s="21"/>
      <c r="IF374" s="21"/>
      <c r="IG374" s="21"/>
      <c r="IH374" s="21"/>
      <c r="II374" s="21"/>
    </row>
    <row r="375" spans="1:243" s="20" customFormat="1" ht="28.5">
      <c r="A375" s="54">
        <v>11.53</v>
      </c>
      <c r="B375" s="60" t="s">
        <v>371</v>
      </c>
      <c r="C375" s="31"/>
      <c r="D375" s="61">
        <v>100</v>
      </c>
      <c r="E375" s="62" t="s">
        <v>42</v>
      </c>
      <c r="F375" s="63">
        <v>16.66</v>
      </c>
      <c r="G375" s="41"/>
      <c r="H375" s="35"/>
      <c r="I375" s="36" t="s">
        <v>33</v>
      </c>
      <c r="J375" s="37">
        <f t="shared" si="28"/>
        <v>1</v>
      </c>
      <c r="K375" s="35" t="s">
        <v>34</v>
      </c>
      <c r="L375" s="35" t="s">
        <v>4</v>
      </c>
      <c r="M375" s="38"/>
      <c r="N375" s="46"/>
      <c r="O375" s="46"/>
      <c r="P375" s="47"/>
      <c r="Q375" s="46"/>
      <c r="R375" s="46"/>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9">
        <f t="shared" si="29"/>
        <v>1666</v>
      </c>
      <c r="BB375" s="48">
        <f t="shared" si="30"/>
        <v>1666</v>
      </c>
      <c r="BC375" s="53" t="str">
        <f t="shared" si="31"/>
        <v>INR  One Thousand Six Hundred &amp; Sixty Six  Only</v>
      </c>
      <c r="IA375" s="20">
        <v>11.53</v>
      </c>
      <c r="IB375" s="20" t="s">
        <v>371</v>
      </c>
      <c r="ID375" s="20">
        <v>100</v>
      </c>
      <c r="IE375" s="21" t="s">
        <v>42</v>
      </c>
      <c r="IF375" s="21"/>
      <c r="IG375" s="21"/>
      <c r="IH375" s="21"/>
      <c r="II375" s="21"/>
    </row>
    <row r="376" spans="1:243" s="20" customFormat="1" ht="28.5">
      <c r="A376" s="54">
        <v>11.54</v>
      </c>
      <c r="B376" s="60" t="s">
        <v>84</v>
      </c>
      <c r="C376" s="31"/>
      <c r="D376" s="61">
        <v>500</v>
      </c>
      <c r="E376" s="62" t="s">
        <v>42</v>
      </c>
      <c r="F376" s="63">
        <v>10.17</v>
      </c>
      <c r="G376" s="41"/>
      <c r="H376" s="35"/>
      <c r="I376" s="36" t="s">
        <v>33</v>
      </c>
      <c r="J376" s="37">
        <f t="shared" si="28"/>
        <v>1</v>
      </c>
      <c r="K376" s="35" t="s">
        <v>34</v>
      </c>
      <c r="L376" s="35" t="s">
        <v>4</v>
      </c>
      <c r="M376" s="38"/>
      <c r="N376" s="46"/>
      <c r="O376" s="46"/>
      <c r="P376" s="47"/>
      <c r="Q376" s="46"/>
      <c r="R376" s="46"/>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9">
        <f t="shared" si="29"/>
        <v>5085</v>
      </c>
      <c r="BB376" s="48">
        <f t="shared" si="30"/>
        <v>5085</v>
      </c>
      <c r="BC376" s="53" t="str">
        <f t="shared" si="31"/>
        <v>INR  Five Thousand  &amp;Eighty Five  Only</v>
      </c>
      <c r="IA376" s="20">
        <v>11.54</v>
      </c>
      <c r="IB376" s="20" t="s">
        <v>84</v>
      </c>
      <c r="ID376" s="20">
        <v>500</v>
      </c>
      <c r="IE376" s="21" t="s">
        <v>42</v>
      </c>
      <c r="IF376" s="21"/>
      <c r="IG376" s="21"/>
      <c r="IH376" s="21"/>
      <c r="II376" s="21"/>
    </row>
    <row r="377" spans="1:243" s="20" customFormat="1" ht="78.75">
      <c r="A377" s="54">
        <v>11.55</v>
      </c>
      <c r="B377" s="60" t="s">
        <v>372</v>
      </c>
      <c r="C377" s="31"/>
      <c r="D377" s="61">
        <v>200</v>
      </c>
      <c r="E377" s="62" t="s">
        <v>42</v>
      </c>
      <c r="F377" s="63">
        <v>14.34</v>
      </c>
      <c r="G377" s="41"/>
      <c r="H377" s="35"/>
      <c r="I377" s="36" t="s">
        <v>33</v>
      </c>
      <c r="J377" s="37">
        <f t="shared" si="28"/>
        <v>1</v>
      </c>
      <c r="K377" s="35" t="s">
        <v>34</v>
      </c>
      <c r="L377" s="35" t="s">
        <v>4</v>
      </c>
      <c r="M377" s="38"/>
      <c r="N377" s="46"/>
      <c r="O377" s="46"/>
      <c r="P377" s="47"/>
      <c r="Q377" s="46"/>
      <c r="R377" s="46"/>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9">
        <f t="shared" si="29"/>
        <v>2868</v>
      </c>
      <c r="BB377" s="48">
        <f t="shared" si="30"/>
        <v>2868</v>
      </c>
      <c r="BC377" s="53" t="str">
        <f t="shared" si="31"/>
        <v>INR  Two Thousand Eight Hundred &amp; Sixty Eight  Only</v>
      </c>
      <c r="IA377" s="20">
        <v>11.55</v>
      </c>
      <c r="IB377" s="20" t="s">
        <v>372</v>
      </c>
      <c r="ID377" s="20">
        <v>200</v>
      </c>
      <c r="IE377" s="21" t="s">
        <v>42</v>
      </c>
      <c r="IF377" s="21"/>
      <c r="IG377" s="21"/>
      <c r="IH377" s="21"/>
      <c r="II377" s="21"/>
    </row>
    <row r="378" spans="1:243" s="20" customFormat="1" ht="78.75">
      <c r="A378" s="54">
        <v>11.56</v>
      </c>
      <c r="B378" s="60" t="s">
        <v>373</v>
      </c>
      <c r="C378" s="31"/>
      <c r="D378" s="74"/>
      <c r="E378" s="74"/>
      <c r="F378" s="74"/>
      <c r="G378" s="74"/>
      <c r="H378" s="74"/>
      <c r="I378" s="74"/>
      <c r="J378" s="74"/>
      <c r="K378" s="74"/>
      <c r="L378" s="74"/>
      <c r="M378" s="74"/>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IA378" s="20">
        <v>11.56</v>
      </c>
      <c r="IB378" s="20" t="s">
        <v>373</v>
      </c>
      <c r="IE378" s="21"/>
      <c r="IF378" s="21"/>
      <c r="IG378" s="21"/>
      <c r="IH378" s="21"/>
      <c r="II378" s="21"/>
    </row>
    <row r="379" spans="1:243" s="20" customFormat="1" ht="28.5">
      <c r="A379" s="54">
        <v>11.57</v>
      </c>
      <c r="B379" s="60" t="s">
        <v>84</v>
      </c>
      <c r="C379" s="31"/>
      <c r="D379" s="61">
        <v>2000</v>
      </c>
      <c r="E379" s="62" t="s">
        <v>42</v>
      </c>
      <c r="F379" s="63">
        <v>49.8</v>
      </c>
      <c r="G379" s="41"/>
      <c r="H379" s="35"/>
      <c r="I379" s="36" t="s">
        <v>33</v>
      </c>
      <c r="J379" s="37">
        <f t="shared" si="28"/>
        <v>1</v>
      </c>
      <c r="K379" s="35" t="s">
        <v>34</v>
      </c>
      <c r="L379" s="35" t="s">
        <v>4</v>
      </c>
      <c r="M379" s="38"/>
      <c r="N379" s="46"/>
      <c r="O379" s="46"/>
      <c r="P379" s="47"/>
      <c r="Q379" s="46"/>
      <c r="R379" s="46"/>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9">
        <f t="shared" si="29"/>
        <v>99600</v>
      </c>
      <c r="BB379" s="48">
        <f t="shared" si="30"/>
        <v>99600</v>
      </c>
      <c r="BC379" s="53" t="str">
        <f t="shared" si="31"/>
        <v>INR  Ninety Nine Thousand Six Hundred    Only</v>
      </c>
      <c r="IA379" s="20">
        <v>11.57</v>
      </c>
      <c r="IB379" s="20" t="s">
        <v>84</v>
      </c>
      <c r="ID379" s="20">
        <v>2000</v>
      </c>
      <c r="IE379" s="21" t="s">
        <v>42</v>
      </c>
      <c r="IF379" s="21"/>
      <c r="IG379" s="21"/>
      <c r="IH379" s="21"/>
      <c r="II379" s="21"/>
    </row>
    <row r="380" spans="1:243" s="20" customFormat="1" ht="94.5">
      <c r="A380" s="54">
        <v>11.58</v>
      </c>
      <c r="B380" s="60" t="s">
        <v>85</v>
      </c>
      <c r="C380" s="31"/>
      <c r="D380" s="61">
        <v>1800</v>
      </c>
      <c r="E380" s="62" t="s">
        <v>42</v>
      </c>
      <c r="F380" s="63">
        <v>18.28</v>
      </c>
      <c r="G380" s="41"/>
      <c r="H380" s="35"/>
      <c r="I380" s="36" t="s">
        <v>33</v>
      </c>
      <c r="J380" s="37">
        <f t="shared" si="28"/>
        <v>1</v>
      </c>
      <c r="K380" s="35" t="s">
        <v>34</v>
      </c>
      <c r="L380" s="35" t="s">
        <v>4</v>
      </c>
      <c r="M380" s="38"/>
      <c r="N380" s="46"/>
      <c r="O380" s="46"/>
      <c r="P380" s="47"/>
      <c r="Q380" s="46"/>
      <c r="R380" s="46"/>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9">
        <f t="shared" si="29"/>
        <v>32904</v>
      </c>
      <c r="BB380" s="48">
        <f t="shared" si="30"/>
        <v>32904</v>
      </c>
      <c r="BC380" s="53" t="str">
        <f t="shared" si="31"/>
        <v>INR  Thirty Two Thousand Nine Hundred &amp; Four  Only</v>
      </c>
      <c r="IA380" s="20">
        <v>11.58</v>
      </c>
      <c r="IB380" s="20" t="s">
        <v>85</v>
      </c>
      <c r="ID380" s="20">
        <v>1800</v>
      </c>
      <c r="IE380" s="21" t="s">
        <v>42</v>
      </c>
      <c r="IF380" s="21"/>
      <c r="IG380" s="21"/>
      <c r="IH380" s="21"/>
      <c r="II380" s="21"/>
    </row>
    <row r="381" spans="1:243" s="20" customFormat="1" ht="47.25">
      <c r="A381" s="54">
        <v>11.59</v>
      </c>
      <c r="B381" s="60" t="s">
        <v>374</v>
      </c>
      <c r="C381" s="31"/>
      <c r="D381" s="74"/>
      <c r="E381" s="74"/>
      <c r="F381" s="74"/>
      <c r="G381" s="74"/>
      <c r="H381" s="74"/>
      <c r="I381" s="74"/>
      <c r="J381" s="74"/>
      <c r="K381" s="74"/>
      <c r="L381" s="74"/>
      <c r="M381" s="74"/>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IA381" s="20">
        <v>11.59</v>
      </c>
      <c r="IB381" s="20" t="s">
        <v>374</v>
      </c>
      <c r="IE381" s="21"/>
      <c r="IF381" s="21"/>
      <c r="IG381" s="21"/>
      <c r="IH381" s="21"/>
      <c r="II381" s="21"/>
    </row>
    <row r="382" spans="1:243" s="20" customFormat="1" ht="28.5">
      <c r="A382" s="54">
        <v>11.6</v>
      </c>
      <c r="B382" s="60" t="s">
        <v>86</v>
      </c>
      <c r="C382" s="31"/>
      <c r="D382" s="61">
        <v>50</v>
      </c>
      <c r="E382" s="62" t="s">
        <v>42</v>
      </c>
      <c r="F382" s="63">
        <v>79.66</v>
      </c>
      <c r="G382" s="41"/>
      <c r="H382" s="35"/>
      <c r="I382" s="36" t="s">
        <v>33</v>
      </c>
      <c r="J382" s="37">
        <f t="shared" si="28"/>
        <v>1</v>
      </c>
      <c r="K382" s="35" t="s">
        <v>34</v>
      </c>
      <c r="L382" s="35" t="s">
        <v>4</v>
      </c>
      <c r="M382" s="38"/>
      <c r="N382" s="46"/>
      <c r="O382" s="46"/>
      <c r="P382" s="47"/>
      <c r="Q382" s="46"/>
      <c r="R382" s="46"/>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9">
        <f t="shared" si="29"/>
        <v>3983</v>
      </c>
      <c r="BB382" s="48">
        <f t="shared" si="30"/>
        <v>3983</v>
      </c>
      <c r="BC382" s="53" t="str">
        <f t="shared" si="31"/>
        <v>INR  Three Thousand Nine Hundred &amp; Eighty Three  Only</v>
      </c>
      <c r="IA382" s="20">
        <v>11.6</v>
      </c>
      <c r="IB382" s="20" t="s">
        <v>86</v>
      </c>
      <c r="ID382" s="20">
        <v>50</v>
      </c>
      <c r="IE382" s="21" t="s">
        <v>42</v>
      </c>
      <c r="IF382" s="21"/>
      <c r="IG382" s="21"/>
      <c r="IH382" s="21"/>
      <c r="II382" s="21"/>
    </row>
    <row r="383" spans="1:243" s="20" customFormat="1" ht="63">
      <c r="A383" s="54">
        <v>11.61</v>
      </c>
      <c r="B383" s="60" t="s">
        <v>364</v>
      </c>
      <c r="C383" s="31"/>
      <c r="D383" s="74"/>
      <c r="E383" s="74"/>
      <c r="F383" s="74"/>
      <c r="G383" s="74"/>
      <c r="H383" s="74"/>
      <c r="I383" s="74"/>
      <c r="J383" s="74"/>
      <c r="K383" s="74"/>
      <c r="L383" s="74"/>
      <c r="M383" s="74"/>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IA383" s="20">
        <v>11.61</v>
      </c>
      <c r="IB383" s="20" t="s">
        <v>364</v>
      </c>
      <c r="IE383" s="21"/>
      <c r="IF383" s="21"/>
      <c r="IG383" s="21"/>
      <c r="IH383" s="21"/>
      <c r="II383" s="21"/>
    </row>
    <row r="384" spans="1:243" s="20" customFormat="1" ht="28.5">
      <c r="A384" s="54">
        <v>11.62</v>
      </c>
      <c r="B384" s="60" t="s">
        <v>86</v>
      </c>
      <c r="C384" s="31"/>
      <c r="D384" s="61">
        <v>1000</v>
      </c>
      <c r="E384" s="62" t="s">
        <v>42</v>
      </c>
      <c r="F384" s="63">
        <v>75.89</v>
      </c>
      <c r="G384" s="41"/>
      <c r="H384" s="35"/>
      <c r="I384" s="36" t="s">
        <v>33</v>
      </c>
      <c r="J384" s="37">
        <f t="shared" si="28"/>
        <v>1</v>
      </c>
      <c r="K384" s="35" t="s">
        <v>34</v>
      </c>
      <c r="L384" s="35" t="s">
        <v>4</v>
      </c>
      <c r="M384" s="38"/>
      <c r="N384" s="46"/>
      <c r="O384" s="46"/>
      <c r="P384" s="47"/>
      <c r="Q384" s="46"/>
      <c r="R384" s="46"/>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9">
        <f t="shared" si="29"/>
        <v>75890</v>
      </c>
      <c r="BB384" s="48">
        <f t="shared" si="30"/>
        <v>75890</v>
      </c>
      <c r="BC384" s="53" t="str">
        <f t="shared" si="31"/>
        <v>INR  Seventy Five Thousand Eight Hundred &amp; Ninety  Only</v>
      </c>
      <c r="IA384" s="20">
        <v>11.62</v>
      </c>
      <c r="IB384" s="20" t="s">
        <v>86</v>
      </c>
      <c r="ID384" s="20">
        <v>1000</v>
      </c>
      <c r="IE384" s="21" t="s">
        <v>42</v>
      </c>
      <c r="IF384" s="21"/>
      <c r="IG384" s="21"/>
      <c r="IH384" s="21"/>
      <c r="II384" s="21"/>
    </row>
    <row r="385" spans="1:243" s="20" customFormat="1" ht="15.75">
      <c r="A385" s="54">
        <v>11.63</v>
      </c>
      <c r="B385" s="60" t="s">
        <v>365</v>
      </c>
      <c r="C385" s="31"/>
      <c r="D385" s="74"/>
      <c r="E385" s="74"/>
      <c r="F385" s="74"/>
      <c r="G385" s="74"/>
      <c r="H385" s="74"/>
      <c r="I385" s="74"/>
      <c r="J385" s="74"/>
      <c r="K385" s="74"/>
      <c r="L385" s="74"/>
      <c r="M385" s="74"/>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IA385" s="20">
        <v>11.63</v>
      </c>
      <c r="IB385" s="20" t="s">
        <v>365</v>
      </c>
      <c r="IE385" s="21"/>
      <c r="IF385" s="21"/>
      <c r="IG385" s="21"/>
      <c r="IH385" s="21"/>
      <c r="II385" s="21"/>
    </row>
    <row r="386" spans="1:243" s="20" customFormat="1" ht="28.5">
      <c r="A386" s="54">
        <v>11.64</v>
      </c>
      <c r="B386" s="60" t="s">
        <v>86</v>
      </c>
      <c r="C386" s="31"/>
      <c r="D386" s="61">
        <v>5</v>
      </c>
      <c r="E386" s="62" t="s">
        <v>42</v>
      </c>
      <c r="F386" s="63">
        <v>162.56</v>
      </c>
      <c r="G386" s="41"/>
      <c r="H386" s="35"/>
      <c r="I386" s="36" t="s">
        <v>33</v>
      </c>
      <c r="J386" s="37">
        <f t="shared" si="28"/>
        <v>1</v>
      </c>
      <c r="K386" s="35" t="s">
        <v>34</v>
      </c>
      <c r="L386" s="35" t="s">
        <v>4</v>
      </c>
      <c r="M386" s="38"/>
      <c r="N386" s="46"/>
      <c r="O386" s="46"/>
      <c r="P386" s="47"/>
      <c r="Q386" s="46"/>
      <c r="R386" s="46"/>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9">
        <f t="shared" si="29"/>
        <v>812.8</v>
      </c>
      <c r="BB386" s="48">
        <f t="shared" si="30"/>
        <v>812.8</v>
      </c>
      <c r="BC386" s="53" t="str">
        <f t="shared" si="31"/>
        <v>INR  Eight Hundred &amp; Twelve  and Paise Eighty Only</v>
      </c>
      <c r="IA386" s="20">
        <v>11.64</v>
      </c>
      <c r="IB386" s="20" t="s">
        <v>86</v>
      </c>
      <c r="ID386" s="20">
        <v>5</v>
      </c>
      <c r="IE386" s="21" t="s">
        <v>42</v>
      </c>
      <c r="IF386" s="21"/>
      <c r="IG386" s="21"/>
      <c r="IH386" s="21"/>
      <c r="II386" s="21"/>
    </row>
    <row r="387" spans="1:243" s="20" customFormat="1" ht="94.5">
      <c r="A387" s="54">
        <v>11.65</v>
      </c>
      <c r="B387" s="60" t="s">
        <v>375</v>
      </c>
      <c r="C387" s="31"/>
      <c r="D387" s="74"/>
      <c r="E387" s="74"/>
      <c r="F387" s="74"/>
      <c r="G387" s="74"/>
      <c r="H387" s="74"/>
      <c r="I387" s="74"/>
      <c r="J387" s="74"/>
      <c r="K387" s="74"/>
      <c r="L387" s="74"/>
      <c r="M387" s="74"/>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IA387" s="20">
        <v>11.65</v>
      </c>
      <c r="IB387" s="20" t="s">
        <v>375</v>
      </c>
      <c r="IE387" s="21"/>
      <c r="IF387" s="21"/>
      <c r="IG387" s="21"/>
      <c r="IH387" s="21"/>
      <c r="II387" s="21"/>
    </row>
    <row r="388" spans="1:243" s="20" customFormat="1" ht="28.5">
      <c r="A388" s="54">
        <v>11.66</v>
      </c>
      <c r="B388" s="60" t="s">
        <v>86</v>
      </c>
      <c r="C388" s="31"/>
      <c r="D388" s="61">
        <v>500</v>
      </c>
      <c r="E388" s="62" t="s">
        <v>42</v>
      </c>
      <c r="F388" s="63">
        <v>44.37</v>
      </c>
      <c r="G388" s="41"/>
      <c r="H388" s="35"/>
      <c r="I388" s="36" t="s">
        <v>33</v>
      </c>
      <c r="J388" s="37">
        <f t="shared" si="28"/>
        <v>1</v>
      </c>
      <c r="K388" s="35" t="s">
        <v>34</v>
      </c>
      <c r="L388" s="35" t="s">
        <v>4</v>
      </c>
      <c r="M388" s="38"/>
      <c r="N388" s="46"/>
      <c r="O388" s="46"/>
      <c r="P388" s="47"/>
      <c r="Q388" s="46"/>
      <c r="R388" s="46"/>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9">
        <f t="shared" si="29"/>
        <v>22185</v>
      </c>
      <c r="BB388" s="48">
        <f t="shared" si="30"/>
        <v>22185</v>
      </c>
      <c r="BC388" s="53" t="str">
        <f t="shared" si="31"/>
        <v>INR  Twenty Two Thousand One Hundred &amp; Eighty Five  Only</v>
      </c>
      <c r="IA388" s="20">
        <v>11.66</v>
      </c>
      <c r="IB388" s="20" t="s">
        <v>86</v>
      </c>
      <c r="ID388" s="20">
        <v>500</v>
      </c>
      <c r="IE388" s="21" t="s">
        <v>42</v>
      </c>
      <c r="IF388" s="21"/>
      <c r="IG388" s="21"/>
      <c r="IH388" s="21"/>
      <c r="II388" s="21"/>
    </row>
    <row r="389" spans="1:243" s="20" customFormat="1" ht="31.5">
      <c r="A389" s="54">
        <v>11.67</v>
      </c>
      <c r="B389" s="60" t="s">
        <v>355</v>
      </c>
      <c r="C389" s="31"/>
      <c r="D389" s="74"/>
      <c r="E389" s="74"/>
      <c r="F389" s="74"/>
      <c r="G389" s="74"/>
      <c r="H389" s="74"/>
      <c r="I389" s="74"/>
      <c r="J389" s="74"/>
      <c r="K389" s="74"/>
      <c r="L389" s="74"/>
      <c r="M389" s="74"/>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IA389" s="20">
        <v>11.67</v>
      </c>
      <c r="IB389" s="20" t="s">
        <v>355</v>
      </c>
      <c r="IE389" s="21"/>
      <c r="IF389" s="21"/>
      <c r="IG389" s="21"/>
      <c r="IH389" s="21"/>
      <c r="II389" s="21"/>
    </row>
    <row r="390" spans="1:243" s="20" customFormat="1" ht="78.75">
      <c r="A390" s="54">
        <v>11.68</v>
      </c>
      <c r="B390" s="60" t="s">
        <v>376</v>
      </c>
      <c r="C390" s="31"/>
      <c r="D390" s="61">
        <v>200</v>
      </c>
      <c r="E390" s="62" t="s">
        <v>42</v>
      </c>
      <c r="F390" s="63">
        <v>82.55</v>
      </c>
      <c r="G390" s="41"/>
      <c r="H390" s="35"/>
      <c r="I390" s="36" t="s">
        <v>33</v>
      </c>
      <c r="J390" s="37">
        <f t="shared" si="28"/>
        <v>1</v>
      </c>
      <c r="K390" s="35" t="s">
        <v>34</v>
      </c>
      <c r="L390" s="35" t="s">
        <v>4</v>
      </c>
      <c r="M390" s="38"/>
      <c r="N390" s="46"/>
      <c r="O390" s="46"/>
      <c r="P390" s="47"/>
      <c r="Q390" s="46"/>
      <c r="R390" s="46"/>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9">
        <f t="shared" si="29"/>
        <v>16510</v>
      </c>
      <c r="BB390" s="48">
        <f t="shared" si="30"/>
        <v>16510</v>
      </c>
      <c r="BC390" s="53" t="str">
        <f t="shared" si="31"/>
        <v>INR  Sixteen Thousand Five Hundred &amp; Ten  Only</v>
      </c>
      <c r="IA390" s="20">
        <v>11.68</v>
      </c>
      <c r="IB390" s="20" t="s">
        <v>376</v>
      </c>
      <c r="ID390" s="20">
        <v>200</v>
      </c>
      <c r="IE390" s="21" t="s">
        <v>42</v>
      </c>
      <c r="IF390" s="21"/>
      <c r="IG390" s="21"/>
      <c r="IH390" s="21"/>
      <c r="II390" s="21"/>
    </row>
    <row r="391" spans="1:243" s="20" customFormat="1" ht="31.5">
      <c r="A391" s="54">
        <v>11.69</v>
      </c>
      <c r="B391" s="60" t="s">
        <v>377</v>
      </c>
      <c r="C391" s="31"/>
      <c r="D391" s="61">
        <v>100</v>
      </c>
      <c r="E391" s="62" t="s">
        <v>42</v>
      </c>
      <c r="F391" s="63">
        <v>55.46</v>
      </c>
      <c r="G391" s="41"/>
      <c r="H391" s="35"/>
      <c r="I391" s="36" t="s">
        <v>33</v>
      </c>
      <c r="J391" s="37">
        <f t="shared" si="28"/>
        <v>1</v>
      </c>
      <c r="K391" s="35" t="s">
        <v>34</v>
      </c>
      <c r="L391" s="35" t="s">
        <v>4</v>
      </c>
      <c r="M391" s="38"/>
      <c r="N391" s="46"/>
      <c r="O391" s="46"/>
      <c r="P391" s="47"/>
      <c r="Q391" s="46"/>
      <c r="R391" s="46"/>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9">
        <f t="shared" si="29"/>
        <v>5546</v>
      </c>
      <c r="BB391" s="48">
        <f t="shared" si="30"/>
        <v>5546</v>
      </c>
      <c r="BC391" s="53" t="str">
        <f t="shared" si="31"/>
        <v>INR  Five Thousand Five Hundred &amp; Forty Six  Only</v>
      </c>
      <c r="IA391" s="20">
        <v>11.69</v>
      </c>
      <c r="IB391" s="20" t="s">
        <v>377</v>
      </c>
      <c r="ID391" s="20">
        <v>100</v>
      </c>
      <c r="IE391" s="21" t="s">
        <v>42</v>
      </c>
      <c r="IF391" s="21"/>
      <c r="IG391" s="21"/>
      <c r="IH391" s="21"/>
      <c r="II391" s="21"/>
    </row>
    <row r="392" spans="1:243" s="20" customFormat="1" ht="31.5">
      <c r="A392" s="54">
        <v>11.7</v>
      </c>
      <c r="B392" s="60" t="s">
        <v>357</v>
      </c>
      <c r="C392" s="31"/>
      <c r="D392" s="74"/>
      <c r="E392" s="74"/>
      <c r="F392" s="74"/>
      <c r="G392" s="74"/>
      <c r="H392" s="74"/>
      <c r="I392" s="74"/>
      <c r="J392" s="74"/>
      <c r="K392" s="74"/>
      <c r="L392" s="74"/>
      <c r="M392" s="74"/>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IA392" s="20">
        <v>11.7</v>
      </c>
      <c r="IB392" s="20" t="s">
        <v>357</v>
      </c>
      <c r="IE392" s="21"/>
      <c r="IF392" s="21"/>
      <c r="IG392" s="21"/>
      <c r="IH392" s="21"/>
      <c r="II392" s="21"/>
    </row>
    <row r="393" spans="1:243" s="20" customFormat="1" ht="47.25">
      <c r="A393" s="54">
        <v>11.71</v>
      </c>
      <c r="B393" s="60" t="s">
        <v>378</v>
      </c>
      <c r="C393" s="31"/>
      <c r="D393" s="61">
        <v>50</v>
      </c>
      <c r="E393" s="62" t="s">
        <v>42</v>
      </c>
      <c r="F393" s="63">
        <v>97.85</v>
      </c>
      <c r="G393" s="41"/>
      <c r="H393" s="35"/>
      <c r="I393" s="36" t="s">
        <v>33</v>
      </c>
      <c r="J393" s="37">
        <f t="shared" si="28"/>
        <v>1</v>
      </c>
      <c r="K393" s="35" t="s">
        <v>34</v>
      </c>
      <c r="L393" s="35" t="s">
        <v>4</v>
      </c>
      <c r="M393" s="38"/>
      <c r="N393" s="46"/>
      <c r="O393" s="46"/>
      <c r="P393" s="47"/>
      <c r="Q393" s="46"/>
      <c r="R393" s="46"/>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9">
        <f t="shared" si="29"/>
        <v>4892.5</v>
      </c>
      <c r="BB393" s="48">
        <f t="shared" si="30"/>
        <v>4892.5</v>
      </c>
      <c r="BC393" s="53" t="str">
        <f t="shared" si="31"/>
        <v>INR  Four Thousand Eight Hundred &amp; Ninety Two  and Paise Fifty Only</v>
      </c>
      <c r="IA393" s="20">
        <v>11.71</v>
      </c>
      <c r="IB393" s="20" t="s">
        <v>378</v>
      </c>
      <c r="ID393" s="20">
        <v>50</v>
      </c>
      <c r="IE393" s="21" t="s">
        <v>42</v>
      </c>
      <c r="IF393" s="21"/>
      <c r="IG393" s="21"/>
      <c r="IH393" s="21"/>
      <c r="II393" s="21"/>
    </row>
    <row r="394" spans="1:243" s="20" customFormat="1" ht="31.5">
      <c r="A394" s="54">
        <v>11.72</v>
      </c>
      <c r="B394" s="60" t="s">
        <v>379</v>
      </c>
      <c r="C394" s="31"/>
      <c r="D394" s="61">
        <v>50</v>
      </c>
      <c r="E394" s="62" t="s">
        <v>42</v>
      </c>
      <c r="F394" s="63">
        <v>65.54</v>
      </c>
      <c r="G394" s="41"/>
      <c r="H394" s="35"/>
      <c r="I394" s="36" t="s">
        <v>33</v>
      </c>
      <c r="J394" s="37">
        <f t="shared" si="28"/>
        <v>1</v>
      </c>
      <c r="K394" s="35" t="s">
        <v>34</v>
      </c>
      <c r="L394" s="35" t="s">
        <v>4</v>
      </c>
      <c r="M394" s="38"/>
      <c r="N394" s="46"/>
      <c r="O394" s="46"/>
      <c r="P394" s="47"/>
      <c r="Q394" s="46"/>
      <c r="R394" s="46"/>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9">
        <f t="shared" si="29"/>
        <v>3277</v>
      </c>
      <c r="BB394" s="48">
        <f t="shared" si="30"/>
        <v>3277</v>
      </c>
      <c r="BC394" s="53" t="str">
        <f t="shared" si="31"/>
        <v>INR  Three Thousand Two Hundred &amp; Seventy Seven  Only</v>
      </c>
      <c r="IA394" s="20">
        <v>11.72</v>
      </c>
      <c r="IB394" s="20" t="s">
        <v>379</v>
      </c>
      <c r="ID394" s="20">
        <v>50</v>
      </c>
      <c r="IE394" s="21" t="s">
        <v>42</v>
      </c>
      <c r="IF394" s="21"/>
      <c r="IG394" s="21"/>
      <c r="IH394" s="21"/>
      <c r="II394" s="21"/>
    </row>
    <row r="395" spans="1:243" s="20" customFormat="1" ht="31.5">
      <c r="A395" s="54">
        <v>11.73</v>
      </c>
      <c r="B395" s="60" t="s">
        <v>380</v>
      </c>
      <c r="C395" s="31"/>
      <c r="D395" s="61">
        <v>5</v>
      </c>
      <c r="E395" s="62" t="s">
        <v>42</v>
      </c>
      <c r="F395" s="63">
        <v>103.77</v>
      </c>
      <c r="G395" s="41"/>
      <c r="H395" s="35"/>
      <c r="I395" s="36" t="s">
        <v>33</v>
      </c>
      <c r="J395" s="37">
        <f t="shared" si="28"/>
        <v>1</v>
      </c>
      <c r="K395" s="35" t="s">
        <v>34</v>
      </c>
      <c r="L395" s="35" t="s">
        <v>4</v>
      </c>
      <c r="M395" s="38"/>
      <c r="N395" s="46"/>
      <c r="O395" s="46"/>
      <c r="P395" s="47"/>
      <c r="Q395" s="46"/>
      <c r="R395" s="46"/>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9">
        <f t="shared" si="29"/>
        <v>518.85</v>
      </c>
      <c r="BB395" s="48">
        <f t="shared" si="30"/>
        <v>518.85</v>
      </c>
      <c r="BC395" s="53" t="str">
        <f t="shared" si="31"/>
        <v>INR  Five Hundred &amp; Eighteen  and Paise Eighty Five Only</v>
      </c>
      <c r="IA395" s="20">
        <v>11.73</v>
      </c>
      <c r="IB395" s="20" t="s">
        <v>380</v>
      </c>
      <c r="ID395" s="20">
        <v>5</v>
      </c>
      <c r="IE395" s="21" t="s">
        <v>42</v>
      </c>
      <c r="IF395" s="21"/>
      <c r="IG395" s="21"/>
      <c r="IH395" s="21"/>
      <c r="II395" s="21"/>
    </row>
    <row r="396" spans="1:243" s="20" customFormat="1" ht="15.75">
      <c r="A396" s="54">
        <v>12</v>
      </c>
      <c r="B396" s="60" t="s">
        <v>381</v>
      </c>
      <c r="C396" s="31"/>
      <c r="D396" s="74"/>
      <c r="E396" s="74"/>
      <c r="F396" s="74"/>
      <c r="G396" s="74"/>
      <c r="H396" s="74"/>
      <c r="I396" s="74"/>
      <c r="J396" s="74"/>
      <c r="K396" s="74"/>
      <c r="L396" s="74"/>
      <c r="M396" s="74"/>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IA396" s="20">
        <v>12</v>
      </c>
      <c r="IB396" s="20" t="s">
        <v>381</v>
      </c>
      <c r="IE396" s="21"/>
      <c r="IF396" s="21"/>
      <c r="IG396" s="21"/>
      <c r="IH396" s="21"/>
      <c r="II396" s="21"/>
    </row>
    <row r="397" spans="1:243" s="20" customFormat="1" ht="109.5" customHeight="1">
      <c r="A397" s="54">
        <v>12.01</v>
      </c>
      <c r="B397" s="60" t="s">
        <v>382</v>
      </c>
      <c r="C397" s="31"/>
      <c r="D397" s="74"/>
      <c r="E397" s="74"/>
      <c r="F397" s="74"/>
      <c r="G397" s="74"/>
      <c r="H397" s="74"/>
      <c r="I397" s="74"/>
      <c r="J397" s="74"/>
      <c r="K397" s="74"/>
      <c r="L397" s="74"/>
      <c r="M397" s="74"/>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IA397" s="20">
        <v>12.01</v>
      </c>
      <c r="IB397" s="20" t="s">
        <v>382</v>
      </c>
      <c r="IE397" s="21"/>
      <c r="IF397" s="21"/>
      <c r="IG397" s="21"/>
      <c r="IH397" s="21"/>
      <c r="II397" s="21"/>
    </row>
    <row r="398" spans="1:243" s="20" customFormat="1" ht="31.5">
      <c r="A398" s="54">
        <v>12.02</v>
      </c>
      <c r="B398" s="60" t="s">
        <v>87</v>
      </c>
      <c r="C398" s="31"/>
      <c r="D398" s="61">
        <v>1</v>
      </c>
      <c r="E398" s="62" t="s">
        <v>42</v>
      </c>
      <c r="F398" s="63">
        <v>419.11</v>
      </c>
      <c r="G398" s="41"/>
      <c r="H398" s="35"/>
      <c r="I398" s="36" t="s">
        <v>33</v>
      </c>
      <c r="J398" s="37">
        <f t="shared" si="28"/>
        <v>1</v>
      </c>
      <c r="K398" s="35" t="s">
        <v>34</v>
      </c>
      <c r="L398" s="35" t="s">
        <v>4</v>
      </c>
      <c r="M398" s="38"/>
      <c r="N398" s="46"/>
      <c r="O398" s="46"/>
      <c r="P398" s="47"/>
      <c r="Q398" s="46"/>
      <c r="R398" s="46"/>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9">
        <f t="shared" si="29"/>
        <v>419.11</v>
      </c>
      <c r="BB398" s="48">
        <f t="shared" si="30"/>
        <v>419.11</v>
      </c>
      <c r="BC398" s="53" t="str">
        <f t="shared" si="31"/>
        <v>INR  Four Hundred &amp; Nineteen  and Paise Eleven Only</v>
      </c>
      <c r="IA398" s="20">
        <v>12.02</v>
      </c>
      <c r="IB398" s="20" t="s">
        <v>87</v>
      </c>
      <c r="ID398" s="20">
        <v>1</v>
      </c>
      <c r="IE398" s="21" t="s">
        <v>42</v>
      </c>
      <c r="IF398" s="21"/>
      <c r="IG398" s="21"/>
      <c r="IH398" s="21"/>
      <c r="II398" s="21"/>
    </row>
    <row r="399" spans="1:243" s="20" customFormat="1" ht="252">
      <c r="A399" s="54">
        <v>12.03</v>
      </c>
      <c r="B399" s="60" t="s">
        <v>383</v>
      </c>
      <c r="C399" s="31"/>
      <c r="D399" s="74"/>
      <c r="E399" s="74"/>
      <c r="F399" s="74"/>
      <c r="G399" s="74"/>
      <c r="H399" s="74"/>
      <c r="I399" s="74"/>
      <c r="J399" s="74"/>
      <c r="K399" s="74"/>
      <c r="L399" s="74"/>
      <c r="M399" s="74"/>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IA399" s="20">
        <v>12.03</v>
      </c>
      <c r="IB399" s="20" t="s">
        <v>383</v>
      </c>
      <c r="IE399" s="21"/>
      <c r="IF399" s="21"/>
      <c r="IG399" s="21"/>
      <c r="IH399" s="21"/>
      <c r="II399" s="21"/>
    </row>
    <row r="400" spans="1:243" s="20" customFormat="1" ht="42.75">
      <c r="A400" s="54">
        <v>12.04</v>
      </c>
      <c r="B400" s="60" t="s">
        <v>384</v>
      </c>
      <c r="C400" s="31"/>
      <c r="D400" s="61">
        <v>1</v>
      </c>
      <c r="E400" s="62" t="s">
        <v>46</v>
      </c>
      <c r="F400" s="63">
        <v>1319.86</v>
      </c>
      <c r="G400" s="41"/>
      <c r="H400" s="35"/>
      <c r="I400" s="36" t="s">
        <v>33</v>
      </c>
      <c r="J400" s="37">
        <f t="shared" si="28"/>
        <v>1</v>
      </c>
      <c r="K400" s="35" t="s">
        <v>34</v>
      </c>
      <c r="L400" s="35" t="s">
        <v>4</v>
      </c>
      <c r="M400" s="38"/>
      <c r="N400" s="46"/>
      <c r="O400" s="46"/>
      <c r="P400" s="47"/>
      <c r="Q400" s="46"/>
      <c r="R400" s="46"/>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9">
        <f t="shared" si="29"/>
        <v>1319.86</v>
      </c>
      <c r="BB400" s="48">
        <f t="shared" si="30"/>
        <v>1319.86</v>
      </c>
      <c r="BC400" s="53" t="str">
        <f t="shared" si="31"/>
        <v>INR  One Thousand Three Hundred &amp; Nineteen  and Paise Eighty Six Only</v>
      </c>
      <c r="IA400" s="20">
        <v>12.04</v>
      </c>
      <c r="IB400" s="20" t="s">
        <v>384</v>
      </c>
      <c r="ID400" s="20">
        <v>1</v>
      </c>
      <c r="IE400" s="21" t="s">
        <v>46</v>
      </c>
      <c r="IF400" s="21"/>
      <c r="IG400" s="21"/>
      <c r="IH400" s="21"/>
      <c r="II400" s="21"/>
    </row>
    <row r="401" spans="1:243" s="20" customFormat="1" ht="28.5">
      <c r="A401" s="54">
        <v>12.05</v>
      </c>
      <c r="B401" s="60" t="s">
        <v>88</v>
      </c>
      <c r="C401" s="31"/>
      <c r="D401" s="61">
        <v>1</v>
      </c>
      <c r="E401" s="62" t="s">
        <v>46</v>
      </c>
      <c r="F401" s="63">
        <v>831.26</v>
      </c>
      <c r="G401" s="41"/>
      <c r="H401" s="35"/>
      <c r="I401" s="36" t="s">
        <v>33</v>
      </c>
      <c r="J401" s="37">
        <f t="shared" si="28"/>
        <v>1</v>
      </c>
      <c r="K401" s="35" t="s">
        <v>34</v>
      </c>
      <c r="L401" s="35" t="s">
        <v>4</v>
      </c>
      <c r="M401" s="38"/>
      <c r="N401" s="46"/>
      <c r="O401" s="46"/>
      <c r="P401" s="47"/>
      <c r="Q401" s="46"/>
      <c r="R401" s="46"/>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9">
        <f t="shared" si="29"/>
        <v>831.26</v>
      </c>
      <c r="BB401" s="48">
        <f t="shared" si="30"/>
        <v>831.26</v>
      </c>
      <c r="BC401" s="53" t="str">
        <f t="shared" si="31"/>
        <v>INR  Eight Hundred &amp; Thirty One  and Paise Twenty Six Only</v>
      </c>
      <c r="IA401" s="20">
        <v>12.05</v>
      </c>
      <c r="IB401" s="20" t="s">
        <v>88</v>
      </c>
      <c r="ID401" s="20">
        <v>1</v>
      </c>
      <c r="IE401" s="21" t="s">
        <v>46</v>
      </c>
      <c r="IF401" s="21"/>
      <c r="IG401" s="21"/>
      <c r="IH401" s="21"/>
      <c r="II401" s="21"/>
    </row>
    <row r="402" spans="1:243" s="20" customFormat="1" ht="28.5">
      <c r="A402" s="54">
        <v>12.06</v>
      </c>
      <c r="B402" s="60" t="s">
        <v>385</v>
      </c>
      <c r="C402" s="31"/>
      <c r="D402" s="61">
        <v>1</v>
      </c>
      <c r="E402" s="62" t="s">
        <v>46</v>
      </c>
      <c r="F402" s="63">
        <v>625.03</v>
      </c>
      <c r="G402" s="41"/>
      <c r="H402" s="35"/>
      <c r="I402" s="36" t="s">
        <v>33</v>
      </c>
      <c r="J402" s="37">
        <f t="shared" si="28"/>
        <v>1</v>
      </c>
      <c r="K402" s="35" t="s">
        <v>34</v>
      </c>
      <c r="L402" s="35" t="s">
        <v>4</v>
      </c>
      <c r="M402" s="38"/>
      <c r="N402" s="46"/>
      <c r="O402" s="46"/>
      <c r="P402" s="47"/>
      <c r="Q402" s="46"/>
      <c r="R402" s="46"/>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9">
        <f t="shared" si="29"/>
        <v>625.03</v>
      </c>
      <c r="BB402" s="48">
        <f t="shared" si="30"/>
        <v>625.03</v>
      </c>
      <c r="BC402" s="53" t="str">
        <f t="shared" si="31"/>
        <v>INR  Six Hundred &amp; Twenty Five  and Paise Three Only</v>
      </c>
      <c r="IA402" s="20">
        <v>12.06</v>
      </c>
      <c r="IB402" s="20" t="s">
        <v>385</v>
      </c>
      <c r="ID402" s="20">
        <v>1</v>
      </c>
      <c r="IE402" s="21" t="s">
        <v>46</v>
      </c>
      <c r="IF402" s="21"/>
      <c r="IG402" s="21"/>
      <c r="IH402" s="21"/>
      <c r="II402" s="21"/>
    </row>
    <row r="403" spans="1:243" s="20" customFormat="1" ht="47.25">
      <c r="A403" s="54">
        <v>12.07</v>
      </c>
      <c r="B403" s="60" t="s">
        <v>386</v>
      </c>
      <c r="C403" s="31"/>
      <c r="D403" s="74"/>
      <c r="E403" s="74"/>
      <c r="F403" s="74"/>
      <c r="G403" s="74"/>
      <c r="H403" s="74"/>
      <c r="I403" s="74"/>
      <c r="J403" s="74"/>
      <c r="K403" s="74"/>
      <c r="L403" s="74"/>
      <c r="M403" s="74"/>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IA403" s="20">
        <v>12.07</v>
      </c>
      <c r="IB403" s="20" t="s">
        <v>386</v>
      </c>
      <c r="IE403" s="21"/>
      <c r="IF403" s="21"/>
      <c r="IG403" s="21"/>
      <c r="IH403" s="21"/>
      <c r="II403" s="21"/>
    </row>
    <row r="404" spans="1:243" s="20" customFormat="1" ht="47.25">
      <c r="A404" s="54">
        <v>12.08</v>
      </c>
      <c r="B404" s="60" t="s">
        <v>387</v>
      </c>
      <c r="C404" s="31"/>
      <c r="D404" s="61">
        <v>1</v>
      </c>
      <c r="E404" s="62" t="s">
        <v>42</v>
      </c>
      <c r="F404" s="63">
        <v>825.91</v>
      </c>
      <c r="G404" s="41"/>
      <c r="H404" s="35"/>
      <c r="I404" s="36" t="s">
        <v>33</v>
      </c>
      <c r="J404" s="37">
        <f t="shared" si="28"/>
        <v>1</v>
      </c>
      <c r="K404" s="35" t="s">
        <v>34</v>
      </c>
      <c r="L404" s="35" t="s">
        <v>4</v>
      </c>
      <c r="M404" s="38"/>
      <c r="N404" s="46"/>
      <c r="O404" s="46"/>
      <c r="P404" s="47"/>
      <c r="Q404" s="46"/>
      <c r="R404" s="46"/>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9">
        <f t="shared" si="29"/>
        <v>825.91</v>
      </c>
      <c r="BB404" s="48">
        <f t="shared" si="30"/>
        <v>825.91</v>
      </c>
      <c r="BC404" s="53" t="str">
        <f t="shared" si="31"/>
        <v>INR  Eight Hundred &amp; Twenty Five  and Paise Ninety One Only</v>
      </c>
      <c r="IA404" s="20">
        <v>12.08</v>
      </c>
      <c r="IB404" s="20" t="s">
        <v>387</v>
      </c>
      <c r="ID404" s="20">
        <v>1</v>
      </c>
      <c r="IE404" s="21" t="s">
        <v>42</v>
      </c>
      <c r="IF404" s="21"/>
      <c r="IG404" s="21"/>
      <c r="IH404" s="21"/>
      <c r="II404" s="21"/>
    </row>
    <row r="405" spans="1:243" s="20" customFormat="1" ht="47.25">
      <c r="A405" s="54">
        <v>12.09</v>
      </c>
      <c r="B405" s="60" t="s">
        <v>388</v>
      </c>
      <c r="C405" s="31"/>
      <c r="D405" s="61">
        <v>1</v>
      </c>
      <c r="E405" s="62" t="s">
        <v>42</v>
      </c>
      <c r="F405" s="63">
        <v>1091.76</v>
      </c>
      <c r="G405" s="41"/>
      <c r="H405" s="35"/>
      <c r="I405" s="36" t="s">
        <v>33</v>
      </c>
      <c r="J405" s="37">
        <f t="shared" si="28"/>
        <v>1</v>
      </c>
      <c r="K405" s="35" t="s">
        <v>34</v>
      </c>
      <c r="L405" s="35" t="s">
        <v>4</v>
      </c>
      <c r="M405" s="38"/>
      <c r="N405" s="46"/>
      <c r="O405" s="46"/>
      <c r="P405" s="47"/>
      <c r="Q405" s="46"/>
      <c r="R405" s="46"/>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9">
        <f t="shared" si="29"/>
        <v>1091.76</v>
      </c>
      <c r="BB405" s="48">
        <f t="shared" si="30"/>
        <v>1091.76</v>
      </c>
      <c r="BC405" s="53" t="str">
        <f t="shared" si="31"/>
        <v>INR  One Thousand  &amp;Ninety One  and Paise Seventy Six Only</v>
      </c>
      <c r="IA405" s="20">
        <v>12.09</v>
      </c>
      <c r="IB405" s="20" t="s">
        <v>388</v>
      </c>
      <c r="ID405" s="20">
        <v>1</v>
      </c>
      <c r="IE405" s="21" t="s">
        <v>42</v>
      </c>
      <c r="IF405" s="21"/>
      <c r="IG405" s="21"/>
      <c r="IH405" s="21"/>
      <c r="II405" s="21"/>
    </row>
    <row r="406" spans="1:243" s="20" customFormat="1" ht="31.5">
      <c r="A406" s="54">
        <v>12.1</v>
      </c>
      <c r="B406" s="60" t="s">
        <v>389</v>
      </c>
      <c r="C406" s="31"/>
      <c r="D406" s="74"/>
      <c r="E406" s="74"/>
      <c r="F406" s="74"/>
      <c r="G406" s="74"/>
      <c r="H406" s="74"/>
      <c r="I406" s="74"/>
      <c r="J406" s="74"/>
      <c r="K406" s="74"/>
      <c r="L406" s="74"/>
      <c r="M406" s="74"/>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IA406" s="20">
        <v>12.1</v>
      </c>
      <c r="IB406" s="20" t="s">
        <v>389</v>
      </c>
      <c r="IE406" s="21"/>
      <c r="IF406" s="21"/>
      <c r="IG406" s="21"/>
      <c r="IH406" s="21"/>
      <c r="II406" s="21"/>
    </row>
    <row r="407" spans="1:243" s="20" customFormat="1" ht="47.25">
      <c r="A407" s="54">
        <v>12.11</v>
      </c>
      <c r="B407" s="60" t="s">
        <v>387</v>
      </c>
      <c r="C407" s="31"/>
      <c r="D407" s="61">
        <v>1</v>
      </c>
      <c r="E407" s="62" t="s">
        <v>42</v>
      </c>
      <c r="F407" s="63">
        <v>1184.7</v>
      </c>
      <c r="G407" s="41"/>
      <c r="H407" s="35"/>
      <c r="I407" s="36" t="s">
        <v>33</v>
      </c>
      <c r="J407" s="37">
        <f t="shared" si="28"/>
        <v>1</v>
      </c>
      <c r="K407" s="35" t="s">
        <v>34</v>
      </c>
      <c r="L407" s="35" t="s">
        <v>4</v>
      </c>
      <c r="M407" s="38"/>
      <c r="N407" s="46"/>
      <c r="O407" s="46"/>
      <c r="P407" s="47"/>
      <c r="Q407" s="46"/>
      <c r="R407" s="46"/>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9">
        <f t="shared" si="29"/>
        <v>1184.7</v>
      </c>
      <c r="BB407" s="48">
        <f t="shared" si="30"/>
        <v>1184.7</v>
      </c>
      <c r="BC407" s="53" t="str">
        <f t="shared" si="31"/>
        <v>INR  One Thousand One Hundred &amp; Eighty Four  and Paise Seventy Only</v>
      </c>
      <c r="IA407" s="20">
        <v>12.11</v>
      </c>
      <c r="IB407" s="20" t="s">
        <v>387</v>
      </c>
      <c r="ID407" s="20">
        <v>1</v>
      </c>
      <c r="IE407" s="21" t="s">
        <v>42</v>
      </c>
      <c r="IF407" s="21"/>
      <c r="IG407" s="21"/>
      <c r="IH407" s="21"/>
      <c r="II407" s="21"/>
    </row>
    <row r="408" spans="1:243" s="20" customFormat="1" ht="47.25">
      <c r="A408" s="54">
        <v>12.12</v>
      </c>
      <c r="B408" s="60" t="s">
        <v>388</v>
      </c>
      <c r="C408" s="31"/>
      <c r="D408" s="61">
        <v>1</v>
      </c>
      <c r="E408" s="62" t="s">
        <v>42</v>
      </c>
      <c r="F408" s="63">
        <v>1450.5</v>
      </c>
      <c r="G408" s="41"/>
      <c r="H408" s="35"/>
      <c r="I408" s="36" t="s">
        <v>33</v>
      </c>
      <c r="J408" s="37">
        <f t="shared" si="28"/>
        <v>1</v>
      </c>
      <c r="K408" s="35" t="s">
        <v>34</v>
      </c>
      <c r="L408" s="35" t="s">
        <v>4</v>
      </c>
      <c r="M408" s="38"/>
      <c r="N408" s="46"/>
      <c r="O408" s="46"/>
      <c r="P408" s="47"/>
      <c r="Q408" s="46"/>
      <c r="R408" s="46"/>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9">
        <f t="shared" si="29"/>
        <v>1450.5</v>
      </c>
      <c r="BB408" s="48">
        <f t="shared" si="30"/>
        <v>1450.5</v>
      </c>
      <c r="BC408" s="53" t="str">
        <f t="shared" si="31"/>
        <v>INR  One Thousand Four Hundred &amp; Fifty  and Paise Fifty Only</v>
      </c>
      <c r="IA408" s="20">
        <v>12.12</v>
      </c>
      <c r="IB408" s="20" t="s">
        <v>388</v>
      </c>
      <c r="ID408" s="20">
        <v>1</v>
      </c>
      <c r="IE408" s="21" t="s">
        <v>42</v>
      </c>
      <c r="IF408" s="21"/>
      <c r="IG408" s="21"/>
      <c r="IH408" s="21"/>
      <c r="II408" s="21"/>
    </row>
    <row r="409" spans="1:243" s="20" customFormat="1" ht="94.5">
      <c r="A409" s="54">
        <v>12.13</v>
      </c>
      <c r="B409" s="60" t="s">
        <v>89</v>
      </c>
      <c r="C409" s="31"/>
      <c r="D409" s="61">
        <v>1</v>
      </c>
      <c r="E409" s="62" t="s">
        <v>42</v>
      </c>
      <c r="F409" s="63">
        <v>52.39</v>
      </c>
      <c r="G409" s="41"/>
      <c r="H409" s="35"/>
      <c r="I409" s="36" t="s">
        <v>33</v>
      </c>
      <c r="J409" s="37">
        <f t="shared" si="28"/>
        <v>1</v>
      </c>
      <c r="K409" s="35" t="s">
        <v>34</v>
      </c>
      <c r="L409" s="35" t="s">
        <v>4</v>
      </c>
      <c r="M409" s="38"/>
      <c r="N409" s="46"/>
      <c r="O409" s="46"/>
      <c r="P409" s="47"/>
      <c r="Q409" s="46"/>
      <c r="R409" s="46"/>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9">
        <f t="shared" si="29"/>
        <v>52.39</v>
      </c>
      <c r="BB409" s="48">
        <f t="shared" si="30"/>
        <v>52.39</v>
      </c>
      <c r="BC409" s="53" t="str">
        <f t="shared" si="31"/>
        <v>INR  Fifty Two and Paise Thirty Nine Only</v>
      </c>
      <c r="IA409" s="20">
        <v>12.13</v>
      </c>
      <c r="IB409" s="20" t="s">
        <v>89</v>
      </c>
      <c r="ID409" s="20">
        <v>1</v>
      </c>
      <c r="IE409" s="21" t="s">
        <v>42</v>
      </c>
      <c r="IF409" s="21"/>
      <c r="IG409" s="21"/>
      <c r="IH409" s="21"/>
      <c r="II409" s="21"/>
    </row>
    <row r="410" spans="1:243" s="20" customFormat="1" ht="78.75">
      <c r="A410" s="54">
        <v>12.14</v>
      </c>
      <c r="B410" s="60" t="s">
        <v>390</v>
      </c>
      <c r="C410" s="31"/>
      <c r="D410" s="74"/>
      <c r="E410" s="74"/>
      <c r="F410" s="74"/>
      <c r="G410" s="74"/>
      <c r="H410" s="74"/>
      <c r="I410" s="74"/>
      <c r="J410" s="74"/>
      <c r="K410" s="74"/>
      <c r="L410" s="74"/>
      <c r="M410" s="74"/>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IA410" s="20">
        <v>12.14</v>
      </c>
      <c r="IB410" s="20" t="s">
        <v>390</v>
      </c>
      <c r="IE410" s="21"/>
      <c r="IF410" s="21"/>
      <c r="IG410" s="21"/>
      <c r="IH410" s="21"/>
      <c r="II410" s="21"/>
    </row>
    <row r="411" spans="1:243" s="20" customFormat="1" ht="28.5">
      <c r="A411" s="54">
        <v>12.15</v>
      </c>
      <c r="B411" s="60" t="s">
        <v>391</v>
      </c>
      <c r="C411" s="31"/>
      <c r="D411" s="61">
        <v>1</v>
      </c>
      <c r="E411" s="62" t="s">
        <v>42</v>
      </c>
      <c r="F411" s="63">
        <v>100.57</v>
      </c>
      <c r="G411" s="41"/>
      <c r="H411" s="35"/>
      <c r="I411" s="36" t="s">
        <v>33</v>
      </c>
      <c r="J411" s="37">
        <f t="shared" si="28"/>
        <v>1</v>
      </c>
      <c r="K411" s="35" t="s">
        <v>34</v>
      </c>
      <c r="L411" s="35" t="s">
        <v>4</v>
      </c>
      <c r="M411" s="38"/>
      <c r="N411" s="46"/>
      <c r="O411" s="46"/>
      <c r="P411" s="47"/>
      <c r="Q411" s="46"/>
      <c r="R411" s="46"/>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9">
        <f t="shared" si="29"/>
        <v>100.57</v>
      </c>
      <c r="BB411" s="48">
        <f t="shared" si="30"/>
        <v>100.57</v>
      </c>
      <c r="BC411" s="53" t="str">
        <f t="shared" si="31"/>
        <v>INR  One Hundred    and Paise Fifty Seven Only</v>
      </c>
      <c r="IA411" s="20">
        <v>12.15</v>
      </c>
      <c r="IB411" s="20" t="s">
        <v>391</v>
      </c>
      <c r="ID411" s="20">
        <v>1</v>
      </c>
      <c r="IE411" s="21" t="s">
        <v>42</v>
      </c>
      <c r="IF411" s="21"/>
      <c r="IG411" s="21"/>
      <c r="IH411" s="21"/>
      <c r="II411" s="21"/>
    </row>
    <row r="412" spans="1:243" s="20" customFormat="1" ht="94.5">
      <c r="A412" s="54">
        <v>12.16</v>
      </c>
      <c r="B412" s="60" t="s">
        <v>392</v>
      </c>
      <c r="C412" s="31"/>
      <c r="D412" s="74"/>
      <c r="E412" s="74"/>
      <c r="F412" s="74"/>
      <c r="G412" s="74"/>
      <c r="H412" s="74"/>
      <c r="I412" s="74"/>
      <c r="J412" s="74"/>
      <c r="K412" s="74"/>
      <c r="L412" s="74"/>
      <c r="M412" s="74"/>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IA412" s="20">
        <v>12.16</v>
      </c>
      <c r="IB412" s="20" t="s">
        <v>392</v>
      </c>
      <c r="IE412" s="21"/>
      <c r="IF412" s="21"/>
      <c r="IG412" s="21"/>
      <c r="IH412" s="21"/>
      <c r="II412" s="21"/>
    </row>
    <row r="413" spans="1:243" s="20" customFormat="1" ht="30.75" customHeight="1">
      <c r="A413" s="54">
        <v>12.17</v>
      </c>
      <c r="B413" s="60" t="s">
        <v>393</v>
      </c>
      <c r="C413" s="31"/>
      <c r="D413" s="61">
        <v>1</v>
      </c>
      <c r="E413" s="62" t="s">
        <v>604</v>
      </c>
      <c r="F413" s="63">
        <v>132.35</v>
      </c>
      <c r="G413" s="41"/>
      <c r="H413" s="35"/>
      <c r="I413" s="36" t="s">
        <v>33</v>
      </c>
      <c r="J413" s="37">
        <f t="shared" si="28"/>
        <v>1</v>
      </c>
      <c r="K413" s="35" t="s">
        <v>34</v>
      </c>
      <c r="L413" s="35" t="s">
        <v>4</v>
      </c>
      <c r="M413" s="38"/>
      <c r="N413" s="46"/>
      <c r="O413" s="46"/>
      <c r="P413" s="47"/>
      <c r="Q413" s="46"/>
      <c r="R413" s="46"/>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9">
        <f t="shared" si="29"/>
        <v>132.35</v>
      </c>
      <c r="BB413" s="48">
        <f t="shared" si="30"/>
        <v>132.35</v>
      </c>
      <c r="BC413" s="53" t="str">
        <f t="shared" si="31"/>
        <v>INR  One Hundred &amp; Thirty Two  and Paise Thirty Five Only</v>
      </c>
      <c r="IA413" s="20">
        <v>12.17</v>
      </c>
      <c r="IB413" s="20" t="s">
        <v>393</v>
      </c>
      <c r="ID413" s="20">
        <v>1</v>
      </c>
      <c r="IE413" s="21" t="s">
        <v>604</v>
      </c>
      <c r="IF413" s="21"/>
      <c r="IG413" s="21"/>
      <c r="IH413" s="21"/>
      <c r="II413" s="21"/>
    </row>
    <row r="414" spans="1:243" s="20" customFormat="1" ht="31.5">
      <c r="A414" s="54">
        <v>12.18</v>
      </c>
      <c r="B414" s="60" t="s">
        <v>394</v>
      </c>
      <c r="C414" s="31"/>
      <c r="D414" s="61">
        <v>1</v>
      </c>
      <c r="E414" s="62" t="s">
        <v>604</v>
      </c>
      <c r="F414" s="63">
        <v>221.83</v>
      </c>
      <c r="G414" s="41"/>
      <c r="H414" s="35"/>
      <c r="I414" s="36" t="s">
        <v>33</v>
      </c>
      <c r="J414" s="37">
        <f t="shared" si="28"/>
        <v>1</v>
      </c>
      <c r="K414" s="35" t="s">
        <v>34</v>
      </c>
      <c r="L414" s="35" t="s">
        <v>4</v>
      </c>
      <c r="M414" s="38"/>
      <c r="N414" s="46"/>
      <c r="O414" s="46"/>
      <c r="P414" s="47"/>
      <c r="Q414" s="46"/>
      <c r="R414" s="46"/>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9">
        <f t="shared" si="29"/>
        <v>221.83</v>
      </c>
      <c r="BB414" s="48">
        <f t="shared" si="30"/>
        <v>221.83</v>
      </c>
      <c r="BC414" s="53" t="str">
        <f t="shared" si="31"/>
        <v>INR  Two Hundred &amp; Twenty One  and Paise Eighty Three Only</v>
      </c>
      <c r="IA414" s="20">
        <v>12.18</v>
      </c>
      <c r="IB414" s="20" t="s">
        <v>394</v>
      </c>
      <c r="ID414" s="20">
        <v>1</v>
      </c>
      <c r="IE414" s="21" t="s">
        <v>604</v>
      </c>
      <c r="IF414" s="21"/>
      <c r="IG414" s="21"/>
      <c r="IH414" s="21"/>
      <c r="II414" s="21"/>
    </row>
    <row r="415" spans="1:243" s="20" customFormat="1" ht="63">
      <c r="A415" s="54">
        <v>12.19</v>
      </c>
      <c r="B415" s="60" t="s">
        <v>395</v>
      </c>
      <c r="C415" s="31"/>
      <c r="D415" s="74"/>
      <c r="E415" s="74"/>
      <c r="F415" s="74"/>
      <c r="G415" s="74"/>
      <c r="H415" s="74"/>
      <c r="I415" s="74"/>
      <c r="J415" s="74"/>
      <c r="K415" s="74"/>
      <c r="L415" s="74"/>
      <c r="M415" s="74"/>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IA415" s="20">
        <v>12.19</v>
      </c>
      <c r="IB415" s="20" t="s">
        <v>395</v>
      </c>
      <c r="IE415" s="21"/>
      <c r="IF415" s="21"/>
      <c r="IG415" s="21"/>
      <c r="IH415" s="21"/>
      <c r="II415" s="21"/>
    </row>
    <row r="416" spans="1:243" s="20" customFormat="1" ht="28.5">
      <c r="A416" s="54">
        <v>12.2</v>
      </c>
      <c r="B416" s="60" t="s">
        <v>191</v>
      </c>
      <c r="C416" s="31"/>
      <c r="D416" s="61">
        <v>1</v>
      </c>
      <c r="E416" s="62" t="s">
        <v>46</v>
      </c>
      <c r="F416" s="63">
        <v>636.56</v>
      </c>
      <c r="G416" s="41"/>
      <c r="H416" s="35"/>
      <c r="I416" s="36" t="s">
        <v>33</v>
      </c>
      <c r="J416" s="37">
        <f t="shared" si="28"/>
        <v>1</v>
      </c>
      <c r="K416" s="35" t="s">
        <v>34</v>
      </c>
      <c r="L416" s="35" t="s">
        <v>4</v>
      </c>
      <c r="M416" s="38"/>
      <c r="N416" s="46"/>
      <c r="O416" s="46"/>
      <c r="P416" s="47"/>
      <c r="Q416" s="46"/>
      <c r="R416" s="46"/>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9">
        <f t="shared" si="29"/>
        <v>636.56</v>
      </c>
      <c r="BB416" s="48">
        <f t="shared" si="30"/>
        <v>636.56</v>
      </c>
      <c r="BC416" s="53" t="str">
        <f t="shared" si="31"/>
        <v>INR  Six Hundred &amp; Thirty Six  and Paise Fifty Six Only</v>
      </c>
      <c r="IA416" s="20">
        <v>12.2</v>
      </c>
      <c r="IB416" s="20" t="s">
        <v>191</v>
      </c>
      <c r="ID416" s="20">
        <v>1</v>
      </c>
      <c r="IE416" s="21" t="s">
        <v>46</v>
      </c>
      <c r="IF416" s="21"/>
      <c r="IG416" s="21"/>
      <c r="IH416" s="21"/>
      <c r="II416" s="21"/>
    </row>
    <row r="417" spans="1:243" s="20" customFormat="1" ht="28.5">
      <c r="A417" s="54">
        <v>12.21</v>
      </c>
      <c r="B417" s="60" t="s">
        <v>192</v>
      </c>
      <c r="C417" s="31"/>
      <c r="D417" s="61">
        <v>1</v>
      </c>
      <c r="E417" s="62" t="s">
        <v>46</v>
      </c>
      <c r="F417" s="63">
        <v>542.7</v>
      </c>
      <c r="G417" s="41"/>
      <c r="H417" s="35"/>
      <c r="I417" s="36" t="s">
        <v>33</v>
      </c>
      <c r="J417" s="37">
        <f aca="true" t="shared" si="32" ref="J417:J477">IF(I417="Less(-)",-1,1)</f>
        <v>1</v>
      </c>
      <c r="K417" s="35" t="s">
        <v>34</v>
      </c>
      <c r="L417" s="35" t="s">
        <v>4</v>
      </c>
      <c r="M417" s="38"/>
      <c r="N417" s="46"/>
      <c r="O417" s="46"/>
      <c r="P417" s="47"/>
      <c r="Q417" s="46"/>
      <c r="R417" s="46"/>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9">
        <f aca="true" t="shared" si="33" ref="BA417:BA477">total_amount_ba($B$2,$D$2,D417,F417,J417,K417,M417)</f>
        <v>542.7</v>
      </c>
      <c r="BB417" s="48">
        <f aca="true" t="shared" si="34" ref="BB417:BB477">BA417+SUM(N417:AZ417)</f>
        <v>542.7</v>
      </c>
      <c r="BC417" s="53" t="str">
        <f aca="true" t="shared" si="35" ref="BC417:BC477">SpellNumber(L417,BB417)</f>
        <v>INR  Five Hundred &amp; Forty Two  and Paise Seventy Only</v>
      </c>
      <c r="IA417" s="20">
        <v>12.21</v>
      </c>
      <c r="IB417" s="20" t="s">
        <v>192</v>
      </c>
      <c r="ID417" s="20">
        <v>1</v>
      </c>
      <c r="IE417" s="21" t="s">
        <v>46</v>
      </c>
      <c r="IF417" s="21"/>
      <c r="IG417" s="21"/>
      <c r="IH417" s="21"/>
      <c r="II417" s="21"/>
    </row>
    <row r="418" spans="1:243" s="20" customFormat="1" ht="63">
      <c r="A418" s="54">
        <v>12.22</v>
      </c>
      <c r="B418" s="60" t="s">
        <v>396</v>
      </c>
      <c r="C418" s="31"/>
      <c r="D418" s="61">
        <v>1</v>
      </c>
      <c r="E418" s="62" t="s">
        <v>46</v>
      </c>
      <c r="F418" s="63">
        <v>143.14</v>
      </c>
      <c r="G418" s="41"/>
      <c r="H418" s="35"/>
      <c r="I418" s="36" t="s">
        <v>33</v>
      </c>
      <c r="J418" s="37">
        <f t="shared" si="32"/>
        <v>1</v>
      </c>
      <c r="K418" s="35" t="s">
        <v>34</v>
      </c>
      <c r="L418" s="35" t="s">
        <v>4</v>
      </c>
      <c r="M418" s="38"/>
      <c r="N418" s="46"/>
      <c r="O418" s="46"/>
      <c r="P418" s="47"/>
      <c r="Q418" s="46"/>
      <c r="R418" s="46"/>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9">
        <f t="shared" si="33"/>
        <v>143.14</v>
      </c>
      <c r="BB418" s="48">
        <f t="shared" si="34"/>
        <v>143.14</v>
      </c>
      <c r="BC418" s="53" t="str">
        <f t="shared" si="35"/>
        <v>INR  One Hundred &amp; Forty Three  and Paise Fourteen Only</v>
      </c>
      <c r="IA418" s="20">
        <v>12.22</v>
      </c>
      <c r="IB418" s="20" t="s">
        <v>396</v>
      </c>
      <c r="ID418" s="20">
        <v>1</v>
      </c>
      <c r="IE418" s="21" t="s">
        <v>46</v>
      </c>
      <c r="IF418" s="21"/>
      <c r="IG418" s="21"/>
      <c r="IH418" s="21"/>
      <c r="II418" s="21"/>
    </row>
    <row r="419" spans="1:243" s="20" customFormat="1" ht="47.25">
      <c r="A419" s="54">
        <v>12.23</v>
      </c>
      <c r="B419" s="60" t="s">
        <v>397</v>
      </c>
      <c r="C419" s="31"/>
      <c r="D419" s="61">
        <v>1</v>
      </c>
      <c r="E419" s="62" t="s">
        <v>46</v>
      </c>
      <c r="F419" s="63">
        <v>405.74</v>
      </c>
      <c r="G419" s="41"/>
      <c r="H419" s="35"/>
      <c r="I419" s="36" t="s">
        <v>33</v>
      </c>
      <c r="J419" s="37">
        <f t="shared" si="32"/>
        <v>1</v>
      </c>
      <c r="K419" s="35" t="s">
        <v>34</v>
      </c>
      <c r="L419" s="35" t="s">
        <v>4</v>
      </c>
      <c r="M419" s="38"/>
      <c r="N419" s="46"/>
      <c r="O419" s="46"/>
      <c r="P419" s="47"/>
      <c r="Q419" s="46"/>
      <c r="R419" s="46"/>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9">
        <f t="shared" si="33"/>
        <v>405.74</v>
      </c>
      <c r="BB419" s="48">
        <f t="shared" si="34"/>
        <v>405.74</v>
      </c>
      <c r="BC419" s="53" t="str">
        <f t="shared" si="35"/>
        <v>INR  Four Hundred &amp; Five  and Paise Seventy Four Only</v>
      </c>
      <c r="IA419" s="20">
        <v>12.23</v>
      </c>
      <c r="IB419" s="20" t="s">
        <v>397</v>
      </c>
      <c r="ID419" s="20">
        <v>1</v>
      </c>
      <c r="IE419" s="21" t="s">
        <v>46</v>
      </c>
      <c r="IF419" s="21"/>
      <c r="IG419" s="21"/>
      <c r="IH419" s="21"/>
      <c r="II419" s="21"/>
    </row>
    <row r="420" spans="1:243" s="20" customFormat="1" ht="409.5">
      <c r="A420" s="54">
        <v>12.24</v>
      </c>
      <c r="B420" s="60" t="s">
        <v>398</v>
      </c>
      <c r="C420" s="31"/>
      <c r="D420" s="61">
        <v>1</v>
      </c>
      <c r="E420" s="62" t="s">
        <v>42</v>
      </c>
      <c r="F420" s="63">
        <v>249.89</v>
      </c>
      <c r="G420" s="41"/>
      <c r="H420" s="35"/>
      <c r="I420" s="36" t="s">
        <v>33</v>
      </c>
      <c r="J420" s="37">
        <f t="shared" si="32"/>
        <v>1</v>
      </c>
      <c r="K420" s="35" t="s">
        <v>34</v>
      </c>
      <c r="L420" s="35" t="s">
        <v>4</v>
      </c>
      <c r="M420" s="38"/>
      <c r="N420" s="46"/>
      <c r="O420" s="46"/>
      <c r="P420" s="47"/>
      <c r="Q420" s="46"/>
      <c r="R420" s="46"/>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9">
        <f t="shared" si="33"/>
        <v>249.89</v>
      </c>
      <c r="BB420" s="48">
        <f t="shared" si="34"/>
        <v>249.89</v>
      </c>
      <c r="BC420" s="53" t="str">
        <f t="shared" si="35"/>
        <v>INR  Two Hundred &amp; Forty Nine  and Paise Eighty Nine Only</v>
      </c>
      <c r="IA420" s="20">
        <v>12.24</v>
      </c>
      <c r="IB420" s="20" t="s">
        <v>398</v>
      </c>
      <c r="ID420" s="20">
        <v>1</v>
      </c>
      <c r="IE420" s="21" t="s">
        <v>42</v>
      </c>
      <c r="IF420" s="21"/>
      <c r="IG420" s="21"/>
      <c r="IH420" s="21"/>
      <c r="II420" s="21"/>
    </row>
    <row r="421" spans="1:243" s="20" customFormat="1" ht="94.5">
      <c r="A421" s="54">
        <v>12.25</v>
      </c>
      <c r="B421" s="60" t="s">
        <v>399</v>
      </c>
      <c r="C421" s="31"/>
      <c r="D421" s="61">
        <v>1</v>
      </c>
      <c r="E421" s="62" t="s">
        <v>46</v>
      </c>
      <c r="F421" s="63">
        <v>313.5</v>
      </c>
      <c r="G421" s="41"/>
      <c r="H421" s="35"/>
      <c r="I421" s="36" t="s">
        <v>33</v>
      </c>
      <c r="J421" s="37">
        <f t="shared" si="32"/>
        <v>1</v>
      </c>
      <c r="K421" s="35" t="s">
        <v>34</v>
      </c>
      <c r="L421" s="35" t="s">
        <v>4</v>
      </c>
      <c r="M421" s="38"/>
      <c r="N421" s="46"/>
      <c r="O421" s="46"/>
      <c r="P421" s="47"/>
      <c r="Q421" s="46"/>
      <c r="R421" s="46"/>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9">
        <f t="shared" si="33"/>
        <v>313.5</v>
      </c>
      <c r="BB421" s="48">
        <f t="shared" si="34"/>
        <v>313.5</v>
      </c>
      <c r="BC421" s="53" t="str">
        <f t="shared" si="35"/>
        <v>INR  Three Hundred &amp; Thirteen  and Paise Fifty Only</v>
      </c>
      <c r="IA421" s="20">
        <v>12.25</v>
      </c>
      <c r="IB421" s="20" t="s">
        <v>399</v>
      </c>
      <c r="ID421" s="20">
        <v>1</v>
      </c>
      <c r="IE421" s="21" t="s">
        <v>46</v>
      </c>
      <c r="IF421" s="21"/>
      <c r="IG421" s="21"/>
      <c r="IH421" s="21"/>
      <c r="II421" s="21"/>
    </row>
    <row r="422" spans="1:243" s="20" customFormat="1" ht="157.5">
      <c r="A422" s="54">
        <v>12.26</v>
      </c>
      <c r="B422" s="60" t="s">
        <v>400</v>
      </c>
      <c r="C422" s="31"/>
      <c r="D422" s="74"/>
      <c r="E422" s="74"/>
      <c r="F422" s="74"/>
      <c r="G422" s="74"/>
      <c r="H422" s="74"/>
      <c r="I422" s="74"/>
      <c r="J422" s="74"/>
      <c r="K422" s="74"/>
      <c r="L422" s="74"/>
      <c r="M422" s="74"/>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c r="AY422" s="75"/>
      <c r="AZ422" s="75"/>
      <c r="BA422" s="75"/>
      <c r="BB422" s="75"/>
      <c r="BC422" s="75"/>
      <c r="IA422" s="20">
        <v>12.26</v>
      </c>
      <c r="IB422" s="20" t="s">
        <v>400</v>
      </c>
      <c r="IE422" s="21"/>
      <c r="IF422" s="21"/>
      <c r="IG422" s="21"/>
      <c r="IH422" s="21"/>
      <c r="II422" s="21"/>
    </row>
    <row r="423" spans="1:243" s="20" customFormat="1" ht="42.75">
      <c r="A423" s="54">
        <v>12.27</v>
      </c>
      <c r="B423" s="60" t="s">
        <v>401</v>
      </c>
      <c r="C423" s="31"/>
      <c r="D423" s="61">
        <v>1</v>
      </c>
      <c r="E423" s="62" t="s">
        <v>46</v>
      </c>
      <c r="F423" s="63">
        <v>3376.28</v>
      </c>
      <c r="G423" s="41"/>
      <c r="H423" s="35"/>
      <c r="I423" s="36" t="s">
        <v>33</v>
      </c>
      <c r="J423" s="37">
        <f t="shared" si="32"/>
        <v>1</v>
      </c>
      <c r="K423" s="35" t="s">
        <v>34</v>
      </c>
      <c r="L423" s="35" t="s">
        <v>4</v>
      </c>
      <c r="M423" s="38"/>
      <c r="N423" s="46"/>
      <c r="O423" s="46"/>
      <c r="P423" s="47"/>
      <c r="Q423" s="46"/>
      <c r="R423" s="46"/>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9">
        <f t="shared" si="33"/>
        <v>3376.28</v>
      </c>
      <c r="BB423" s="48">
        <f t="shared" si="34"/>
        <v>3376.28</v>
      </c>
      <c r="BC423" s="53" t="str">
        <f t="shared" si="35"/>
        <v>INR  Three Thousand Three Hundred &amp; Seventy Six  and Paise Twenty Eight Only</v>
      </c>
      <c r="IA423" s="20">
        <v>12.27</v>
      </c>
      <c r="IB423" s="20" t="s">
        <v>401</v>
      </c>
      <c r="ID423" s="20">
        <v>1</v>
      </c>
      <c r="IE423" s="21" t="s">
        <v>46</v>
      </c>
      <c r="IF423" s="21"/>
      <c r="IG423" s="21"/>
      <c r="IH423" s="21"/>
      <c r="II423" s="21"/>
    </row>
    <row r="424" spans="1:243" s="20" customFormat="1" ht="110.25">
      <c r="A424" s="54">
        <v>12.28</v>
      </c>
      <c r="B424" s="60" t="s">
        <v>402</v>
      </c>
      <c r="C424" s="31"/>
      <c r="D424" s="61">
        <v>1</v>
      </c>
      <c r="E424" s="62" t="s">
        <v>46</v>
      </c>
      <c r="F424" s="63">
        <v>213.15</v>
      </c>
      <c r="G424" s="41"/>
      <c r="H424" s="35"/>
      <c r="I424" s="36" t="s">
        <v>33</v>
      </c>
      <c r="J424" s="37">
        <f t="shared" si="32"/>
        <v>1</v>
      </c>
      <c r="K424" s="35" t="s">
        <v>34</v>
      </c>
      <c r="L424" s="35" t="s">
        <v>4</v>
      </c>
      <c r="M424" s="38"/>
      <c r="N424" s="46"/>
      <c r="O424" s="46"/>
      <c r="P424" s="47"/>
      <c r="Q424" s="46"/>
      <c r="R424" s="46"/>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9">
        <f t="shared" si="33"/>
        <v>213.15</v>
      </c>
      <c r="BB424" s="48">
        <f t="shared" si="34"/>
        <v>213.15</v>
      </c>
      <c r="BC424" s="53" t="str">
        <f t="shared" si="35"/>
        <v>INR  Two Hundred &amp; Thirteen  and Paise Fifteen Only</v>
      </c>
      <c r="IA424" s="20">
        <v>12.28</v>
      </c>
      <c r="IB424" s="20" t="s">
        <v>402</v>
      </c>
      <c r="ID424" s="20">
        <v>1</v>
      </c>
      <c r="IE424" s="21" t="s">
        <v>46</v>
      </c>
      <c r="IF424" s="21"/>
      <c r="IG424" s="21"/>
      <c r="IH424" s="21"/>
      <c r="II424" s="21"/>
    </row>
    <row r="425" spans="1:243" s="20" customFormat="1" ht="63">
      <c r="A425" s="54">
        <v>12.29</v>
      </c>
      <c r="B425" s="60" t="s">
        <v>403</v>
      </c>
      <c r="C425" s="31"/>
      <c r="D425" s="61">
        <v>1</v>
      </c>
      <c r="E425" s="62" t="s">
        <v>46</v>
      </c>
      <c r="F425" s="63">
        <v>97.06</v>
      </c>
      <c r="G425" s="41"/>
      <c r="H425" s="35"/>
      <c r="I425" s="36" t="s">
        <v>33</v>
      </c>
      <c r="J425" s="37">
        <f t="shared" si="32"/>
        <v>1</v>
      </c>
      <c r="K425" s="35" t="s">
        <v>34</v>
      </c>
      <c r="L425" s="35" t="s">
        <v>4</v>
      </c>
      <c r="M425" s="38"/>
      <c r="N425" s="46"/>
      <c r="O425" s="46"/>
      <c r="P425" s="47"/>
      <c r="Q425" s="46"/>
      <c r="R425" s="46"/>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9">
        <f t="shared" si="33"/>
        <v>97.06</v>
      </c>
      <c r="BB425" s="48">
        <f t="shared" si="34"/>
        <v>97.06</v>
      </c>
      <c r="BC425" s="53" t="str">
        <f t="shared" si="35"/>
        <v>INR  Ninety Seven and Paise Six Only</v>
      </c>
      <c r="IA425" s="20">
        <v>12.29</v>
      </c>
      <c r="IB425" s="20" t="s">
        <v>403</v>
      </c>
      <c r="ID425" s="20">
        <v>1</v>
      </c>
      <c r="IE425" s="21" t="s">
        <v>46</v>
      </c>
      <c r="IF425" s="21"/>
      <c r="IG425" s="21"/>
      <c r="IH425" s="21"/>
      <c r="II425" s="21"/>
    </row>
    <row r="426" spans="1:243" s="20" customFormat="1" ht="63">
      <c r="A426" s="54">
        <v>12.3</v>
      </c>
      <c r="B426" s="60" t="s">
        <v>404</v>
      </c>
      <c r="C426" s="31"/>
      <c r="D426" s="61">
        <v>1</v>
      </c>
      <c r="E426" s="62" t="s">
        <v>42</v>
      </c>
      <c r="F426" s="63">
        <v>2.5</v>
      </c>
      <c r="G426" s="41"/>
      <c r="H426" s="35"/>
      <c r="I426" s="36" t="s">
        <v>33</v>
      </c>
      <c r="J426" s="37">
        <f t="shared" si="32"/>
        <v>1</v>
      </c>
      <c r="K426" s="35" t="s">
        <v>34</v>
      </c>
      <c r="L426" s="35" t="s">
        <v>4</v>
      </c>
      <c r="M426" s="38"/>
      <c r="N426" s="46"/>
      <c r="O426" s="46"/>
      <c r="P426" s="47"/>
      <c r="Q426" s="46"/>
      <c r="R426" s="46"/>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9">
        <f t="shared" si="33"/>
        <v>2.5</v>
      </c>
      <c r="BB426" s="48">
        <f t="shared" si="34"/>
        <v>2.5</v>
      </c>
      <c r="BC426" s="53" t="str">
        <f t="shared" si="35"/>
        <v>INR  Two and Paise Fifty Only</v>
      </c>
      <c r="IA426" s="20">
        <v>12.3</v>
      </c>
      <c r="IB426" s="20" t="s">
        <v>404</v>
      </c>
      <c r="ID426" s="20">
        <v>1</v>
      </c>
      <c r="IE426" s="21" t="s">
        <v>42</v>
      </c>
      <c r="IF426" s="21"/>
      <c r="IG426" s="21"/>
      <c r="IH426" s="21"/>
      <c r="II426" s="21"/>
    </row>
    <row r="427" spans="1:243" s="20" customFormat="1" ht="126">
      <c r="A427" s="54">
        <v>12.31</v>
      </c>
      <c r="B427" s="60" t="s">
        <v>405</v>
      </c>
      <c r="C427" s="31"/>
      <c r="D427" s="61">
        <v>1</v>
      </c>
      <c r="E427" s="62" t="s">
        <v>46</v>
      </c>
      <c r="F427" s="63">
        <v>285.8</v>
      </c>
      <c r="G427" s="41"/>
      <c r="H427" s="35"/>
      <c r="I427" s="36" t="s">
        <v>33</v>
      </c>
      <c r="J427" s="37">
        <f t="shared" si="32"/>
        <v>1</v>
      </c>
      <c r="K427" s="35" t="s">
        <v>34</v>
      </c>
      <c r="L427" s="35" t="s">
        <v>4</v>
      </c>
      <c r="M427" s="38"/>
      <c r="N427" s="46"/>
      <c r="O427" s="46"/>
      <c r="P427" s="47"/>
      <c r="Q427" s="46"/>
      <c r="R427" s="46"/>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9">
        <f t="shared" si="33"/>
        <v>285.8</v>
      </c>
      <c r="BB427" s="48">
        <f t="shared" si="34"/>
        <v>285.8</v>
      </c>
      <c r="BC427" s="53" t="str">
        <f t="shared" si="35"/>
        <v>INR  Two Hundred &amp; Eighty Five  and Paise Eighty Only</v>
      </c>
      <c r="IA427" s="20">
        <v>12.31</v>
      </c>
      <c r="IB427" s="20" t="s">
        <v>405</v>
      </c>
      <c r="ID427" s="20">
        <v>1</v>
      </c>
      <c r="IE427" s="21" t="s">
        <v>46</v>
      </c>
      <c r="IF427" s="21"/>
      <c r="IG427" s="21"/>
      <c r="IH427" s="21"/>
      <c r="II427" s="21"/>
    </row>
    <row r="428" spans="1:243" s="20" customFormat="1" ht="15.75">
      <c r="A428" s="54">
        <v>13</v>
      </c>
      <c r="B428" s="60" t="s">
        <v>406</v>
      </c>
      <c r="C428" s="31"/>
      <c r="D428" s="74"/>
      <c r="E428" s="74"/>
      <c r="F428" s="74"/>
      <c r="G428" s="74"/>
      <c r="H428" s="74"/>
      <c r="I428" s="74"/>
      <c r="J428" s="74"/>
      <c r="K428" s="74"/>
      <c r="L428" s="74"/>
      <c r="M428" s="74"/>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c r="AY428" s="75"/>
      <c r="AZ428" s="75"/>
      <c r="BA428" s="75"/>
      <c r="BB428" s="75"/>
      <c r="BC428" s="75"/>
      <c r="IA428" s="20">
        <v>13</v>
      </c>
      <c r="IB428" s="20" t="s">
        <v>406</v>
      </c>
      <c r="IE428" s="21"/>
      <c r="IF428" s="21"/>
      <c r="IG428" s="21"/>
      <c r="IH428" s="21"/>
      <c r="II428" s="21"/>
    </row>
    <row r="429" spans="1:243" s="20" customFormat="1" ht="63">
      <c r="A429" s="54">
        <v>13.01</v>
      </c>
      <c r="B429" s="60" t="s">
        <v>90</v>
      </c>
      <c r="C429" s="31"/>
      <c r="D429" s="61">
        <v>10</v>
      </c>
      <c r="E429" s="62" t="s">
        <v>45</v>
      </c>
      <c r="F429" s="63">
        <v>615.48</v>
      </c>
      <c r="G429" s="41"/>
      <c r="H429" s="35"/>
      <c r="I429" s="36" t="s">
        <v>33</v>
      </c>
      <c r="J429" s="37">
        <f t="shared" si="32"/>
        <v>1</v>
      </c>
      <c r="K429" s="35" t="s">
        <v>34</v>
      </c>
      <c r="L429" s="35" t="s">
        <v>4</v>
      </c>
      <c r="M429" s="38"/>
      <c r="N429" s="46"/>
      <c r="O429" s="46"/>
      <c r="P429" s="47"/>
      <c r="Q429" s="46"/>
      <c r="R429" s="46"/>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9">
        <f t="shared" si="33"/>
        <v>6154.8</v>
      </c>
      <c r="BB429" s="48">
        <f t="shared" si="34"/>
        <v>6154.8</v>
      </c>
      <c r="BC429" s="53" t="str">
        <f t="shared" si="35"/>
        <v>INR  Six Thousand One Hundred &amp; Fifty Four  and Paise Eighty Only</v>
      </c>
      <c r="IA429" s="20">
        <v>13.01</v>
      </c>
      <c r="IB429" s="20" t="s">
        <v>90</v>
      </c>
      <c r="ID429" s="20">
        <v>10</v>
      </c>
      <c r="IE429" s="21" t="s">
        <v>45</v>
      </c>
      <c r="IF429" s="21"/>
      <c r="IG429" s="21"/>
      <c r="IH429" s="21"/>
      <c r="II429" s="21"/>
    </row>
    <row r="430" spans="1:243" s="20" customFormat="1" ht="78.75">
      <c r="A430" s="54">
        <v>13.02</v>
      </c>
      <c r="B430" s="60" t="s">
        <v>407</v>
      </c>
      <c r="C430" s="31"/>
      <c r="D430" s="74"/>
      <c r="E430" s="74"/>
      <c r="F430" s="74"/>
      <c r="G430" s="74"/>
      <c r="H430" s="74"/>
      <c r="I430" s="74"/>
      <c r="J430" s="74"/>
      <c r="K430" s="74"/>
      <c r="L430" s="74"/>
      <c r="M430" s="74"/>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c r="AY430" s="75"/>
      <c r="AZ430" s="75"/>
      <c r="BA430" s="75"/>
      <c r="BB430" s="75"/>
      <c r="BC430" s="75"/>
      <c r="IA430" s="20">
        <v>13.02</v>
      </c>
      <c r="IB430" s="20" t="s">
        <v>407</v>
      </c>
      <c r="IE430" s="21"/>
      <c r="IF430" s="21"/>
      <c r="IG430" s="21"/>
      <c r="IH430" s="21"/>
      <c r="II430" s="21"/>
    </row>
    <row r="431" spans="1:243" s="20" customFormat="1" ht="42.75">
      <c r="A431" s="54">
        <v>13.03</v>
      </c>
      <c r="B431" s="60" t="s">
        <v>55</v>
      </c>
      <c r="C431" s="31"/>
      <c r="D431" s="61">
        <v>5</v>
      </c>
      <c r="E431" s="62" t="s">
        <v>45</v>
      </c>
      <c r="F431" s="63">
        <v>1759.84</v>
      </c>
      <c r="G431" s="41"/>
      <c r="H431" s="35"/>
      <c r="I431" s="36" t="s">
        <v>33</v>
      </c>
      <c r="J431" s="37">
        <f t="shared" si="32"/>
        <v>1</v>
      </c>
      <c r="K431" s="35" t="s">
        <v>34</v>
      </c>
      <c r="L431" s="35" t="s">
        <v>4</v>
      </c>
      <c r="M431" s="38"/>
      <c r="N431" s="46"/>
      <c r="O431" s="46"/>
      <c r="P431" s="47"/>
      <c r="Q431" s="46"/>
      <c r="R431" s="46"/>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9">
        <f t="shared" si="33"/>
        <v>8799.2</v>
      </c>
      <c r="BB431" s="48">
        <f t="shared" si="34"/>
        <v>8799.2</v>
      </c>
      <c r="BC431" s="53" t="str">
        <f t="shared" si="35"/>
        <v>INR  Eight Thousand Seven Hundred &amp; Ninety Nine  and Paise Twenty Only</v>
      </c>
      <c r="IA431" s="20">
        <v>13.03</v>
      </c>
      <c r="IB431" s="20" t="s">
        <v>55</v>
      </c>
      <c r="ID431" s="20">
        <v>5</v>
      </c>
      <c r="IE431" s="21" t="s">
        <v>45</v>
      </c>
      <c r="IF431" s="21"/>
      <c r="IG431" s="21"/>
      <c r="IH431" s="21"/>
      <c r="II431" s="21"/>
    </row>
    <row r="432" spans="1:243" s="20" customFormat="1" ht="31.5">
      <c r="A432" s="54">
        <v>13.04</v>
      </c>
      <c r="B432" s="60" t="s">
        <v>408</v>
      </c>
      <c r="C432" s="31"/>
      <c r="D432" s="61">
        <v>1</v>
      </c>
      <c r="E432" s="62" t="s">
        <v>45</v>
      </c>
      <c r="F432" s="63">
        <v>1086.89</v>
      </c>
      <c r="G432" s="41"/>
      <c r="H432" s="35"/>
      <c r="I432" s="36" t="s">
        <v>33</v>
      </c>
      <c r="J432" s="37">
        <f t="shared" si="32"/>
        <v>1</v>
      </c>
      <c r="K432" s="35" t="s">
        <v>34</v>
      </c>
      <c r="L432" s="35" t="s">
        <v>4</v>
      </c>
      <c r="M432" s="38"/>
      <c r="N432" s="46"/>
      <c r="O432" s="46"/>
      <c r="P432" s="47"/>
      <c r="Q432" s="46"/>
      <c r="R432" s="46"/>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9">
        <f t="shared" si="33"/>
        <v>1086.89</v>
      </c>
      <c r="BB432" s="48">
        <f t="shared" si="34"/>
        <v>1086.89</v>
      </c>
      <c r="BC432" s="53" t="str">
        <f t="shared" si="35"/>
        <v>INR  One Thousand  &amp;Eighty Six  and Paise Eighty Nine Only</v>
      </c>
      <c r="IA432" s="20">
        <v>13.04</v>
      </c>
      <c r="IB432" s="20" t="s">
        <v>408</v>
      </c>
      <c r="ID432" s="20">
        <v>1</v>
      </c>
      <c r="IE432" s="21" t="s">
        <v>45</v>
      </c>
      <c r="IF432" s="21"/>
      <c r="IG432" s="21"/>
      <c r="IH432" s="21"/>
      <c r="II432" s="21"/>
    </row>
    <row r="433" spans="1:243" s="20" customFormat="1" ht="94.5">
      <c r="A433" s="54">
        <v>13.05</v>
      </c>
      <c r="B433" s="60" t="s">
        <v>409</v>
      </c>
      <c r="C433" s="31"/>
      <c r="D433" s="61">
        <v>1</v>
      </c>
      <c r="E433" s="62" t="s">
        <v>45</v>
      </c>
      <c r="F433" s="63">
        <v>2567.38</v>
      </c>
      <c r="G433" s="41"/>
      <c r="H433" s="35"/>
      <c r="I433" s="36" t="s">
        <v>33</v>
      </c>
      <c r="J433" s="37">
        <f t="shared" si="32"/>
        <v>1</v>
      </c>
      <c r="K433" s="35" t="s">
        <v>34</v>
      </c>
      <c r="L433" s="35" t="s">
        <v>4</v>
      </c>
      <c r="M433" s="38"/>
      <c r="N433" s="46"/>
      <c r="O433" s="46"/>
      <c r="P433" s="47"/>
      <c r="Q433" s="46"/>
      <c r="R433" s="46"/>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9">
        <f t="shared" si="33"/>
        <v>2567.38</v>
      </c>
      <c r="BB433" s="48">
        <f t="shared" si="34"/>
        <v>2567.38</v>
      </c>
      <c r="BC433" s="53" t="str">
        <f t="shared" si="35"/>
        <v>INR  Two Thousand Five Hundred &amp; Sixty Seven  and Paise Thirty Eight Only</v>
      </c>
      <c r="IA433" s="20">
        <v>13.05</v>
      </c>
      <c r="IB433" s="20" t="s">
        <v>409</v>
      </c>
      <c r="ID433" s="20">
        <v>1</v>
      </c>
      <c r="IE433" s="21" t="s">
        <v>45</v>
      </c>
      <c r="IF433" s="21"/>
      <c r="IG433" s="21"/>
      <c r="IH433" s="21"/>
      <c r="II433" s="21"/>
    </row>
    <row r="434" spans="1:243" s="20" customFormat="1" ht="94.5">
      <c r="A434" s="54">
        <v>13.06</v>
      </c>
      <c r="B434" s="60" t="s">
        <v>410</v>
      </c>
      <c r="C434" s="31"/>
      <c r="D434" s="61">
        <v>1</v>
      </c>
      <c r="E434" s="62" t="s">
        <v>42</v>
      </c>
      <c r="F434" s="63">
        <v>830.43</v>
      </c>
      <c r="G434" s="41"/>
      <c r="H434" s="35"/>
      <c r="I434" s="36" t="s">
        <v>33</v>
      </c>
      <c r="J434" s="37">
        <f t="shared" si="32"/>
        <v>1</v>
      </c>
      <c r="K434" s="35" t="s">
        <v>34</v>
      </c>
      <c r="L434" s="35" t="s">
        <v>4</v>
      </c>
      <c r="M434" s="38"/>
      <c r="N434" s="46"/>
      <c r="O434" s="46"/>
      <c r="P434" s="47"/>
      <c r="Q434" s="46"/>
      <c r="R434" s="46"/>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9">
        <f t="shared" si="33"/>
        <v>830.43</v>
      </c>
      <c r="BB434" s="48">
        <f t="shared" si="34"/>
        <v>830.43</v>
      </c>
      <c r="BC434" s="53" t="str">
        <f t="shared" si="35"/>
        <v>INR  Eight Hundred &amp; Thirty  and Paise Forty Three Only</v>
      </c>
      <c r="IA434" s="20">
        <v>13.06</v>
      </c>
      <c r="IB434" s="20" t="s">
        <v>410</v>
      </c>
      <c r="ID434" s="20">
        <v>1</v>
      </c>
      <c r="IE434" s="21" t="s">
        <v>42</v>
      </c>
      <c r="IF434" s="21"/>
      <c r="IG434" s="21"/>
      <c r="IH434" s="21"/>
      <c r="II434" s="21"/>
    </row>
    <row r="435" spans="1:243" s="20" customFormat="1" ht="94.5">
      <c r="A435" s="54">
        <v>13.07</v>
      </c>
      <c r="B435" s="60" t="s">
        <v>411</v>
      </c>
      <c r="C435" s="31"/>
      <c r="D435" s="74"/>
      <c r="E435" s="74"/>
      <c r="F435" s="74"/>
      <c r="G435" s="74"/>
      <c r="H435" s="74"/>
      <c r="I435" s="74"/>
      <c r="J435" s="74"/>
      <c r="K435" s="74"/>
      <c r="L435" s="74"/>
      <c r="M435" s="74"/>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IA435" s="20">
        <v>13.07</v>
      </c>
      <c r="IB435" s="20" t="s">
        <v>411</v>
      </c>
      <c r="IE435" s="21"/>
      <c r="IF435" s="21"/>
      <c r="IG435" s="21"/>
      <c r="IH435" s="21"/>
      <c r="II435" s="21"/>
    </row>
    <row r="436" spans="1:243" s="20" customFormat="1" ht="28.5">
      <c r="A436" s="54">
        <v>13.08</v>
      </c>
      <c r="B436" s="60" t="s">
        <v>412</v>
      </c>
      <c r="C436" s="31"/>
      <c r="D436" s="61">
        <v>1</v>
      </c>
      <c r="E436" s="62" t="s">
        <v>45</v>
      </c>
      <c r="F436" s="63">
        <v>615.48</v>
      </c>
      <c r="G436" s="41"/>
      <c r="H436" s="35"/>
      <c r="I436" s="36" t="s">
        <v>33</v>
      </c>
      <c r="J436" s="37">
        <f t="shared" si="32"/>
        <v>1</v>
      </c>
      <c r="K436" s="35" t="s">
        <v>34</v>
      </c>
      <c r="L436" s="35" t="s">
        <v>4</v>
      </c>
      <c r="M436" s="38"/>
      <c r="N436" s="46"/>
      <c r="O436" s="46"/>
      <c r="P436" s="47"/>
      <c r="Q436" s="46"/>
      <c r="R436" s="46"/>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9">
        <f t="shared" si="33"/>
        <v>615.48</v>
      </c>
      <c r="BB436" s="48">
        <f t="shared" si="34"/>
        <v>615.48</v>
      </c>
      <c r="BC436" s="53" t="str">
        <f t="shared" si="35"/>
        <v>INR  Six Hundred &amp; Fifteen  and Paise Forty Eight Only</v>
      </c>
      <c r="IA436" s="20">
        <v>13.08</v>
      </c>
      <c r="IB436" s="20" t="s">
        <v>412</v>
      </c>
      <c r="ID436" s="20">
        <v>1</v>
      </c>
      <c r="IE436" s="21" t="s">
        <v>45</v>
      </c>
      <c r="IF436" s="21"/>
      <c r="IG436" s="21"/>
      <c r="IH436" s="21"/>
      <c r="II436" s="21"/>
    </row>
    <row r="437" spans="1:243" s="20" customFormat="1" ht="30" customHeight="1">
      <c r="A437" s="54">
        <v>13.09</v>
      </c>
      <c r="B437" s="60" t="s">
        <v>48</v>
      </c>
      <c r="C437" s="31"/>
      <c r="D437" s="61">
        <v>1</v>
      </c>
      <c r="E437" s="62" t="s">
        <v>45</v>
      </c>
      <c r="F437" s="63">
        <v>1489.22</v>
      </c>
      <c r="G437" s="41"/>
      <c r="H437" s="35"/>
      <c r="I437" s="36" t="s">
        <v>33</v>
      </c>
      <c r="J437" s="37">
        <f t="shared" si="32"/>
        <v>1</v>
      </c>
      <c r="K437" s="35" t="s">
        <v>34</v>
      </c>
      <c r="L437" s="35" t="s">
        <v>4</v>
      </c>
      <c r="M437" s="38"/>
      <c r="N437" s="46"/>
      <c r="O437" s="46"/>
      <c r="P437" s="47"/>
      <c r="Q437" s="46"/>
      <c r="R437" s="46"/>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9">
        <f t="shared" si="33"/>
        <v>1489.22</v>
      </c>
      <c r="BB437" s="48">
        <f t="shared" si="34"/>
        <v>1489.22</v>
      </c>
      <c r="BC437" s="53" t="str">
        <f t="shared" si="35"/>
        <v>INR  One Thousand Four Hundred &amp; Eighty Nine  and Paise Twenty Two Only</v>
      </c>
      <c r="IA437" s="20">
        <v>13.09</v>
      </c>
      <c r="IB437" s="20" t="s">
        <v>48</v>
      </c>
      <c r="ID437" s="20">
        <v>1</v>
      </c>
      <c r="IE437" s="21" t="s">
        <v>45</v>
      </c>
      <c r="IF437" s="21"/>
      <c r="IG437" s="21"/>
      <c r="IH437" s="21"/>
      <c r="II437" s="21"/>
    </row>
    <row r="438" spans="1:243" s="20" customFormat="1" ht="63">
      <c r="A438" s="54">
        <v>13.1</v>
      </c>
      <c r="B438" s="60" t="s">
        <v>413</v>
      </c>
      <c r="C438" s="31"/>
      <c r="D438" s="74"/>
      <c r="E438" s="74"/>
      <c r="F438" s="74"/>
      <c r="G438" s="74"/>
      <c r="H438" s="74"/>
      <c r="I438" s="74"/>
      <c r="J438" s="74"/>
      <c r="K438" s="74"/>
      <c r="L438" s="74"/>
      <c r="M438" s="74"/>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IA438" s="20">
        <v>13.1</v>
      </c>
      <c r="IB438" s="20" t="s">
        <v>413</v>
      </c>
      <c r="IE438" s="21"/>
      <c r="IF438" s="21"/>
      <c r="IG438" s="21"/>
      <c r="IH438" s="21"/>
      <c r="II438" s="21"/>
    </row>
    <row r="439" spans="1:243" s="20" customFormat="1" ht="31.5">
      <c r="A439" s="54">
        <v>13.11</v>
      </c>
      <c r="B439" s="60" t="s">
        <v>91</v>
      </c>
      <c r="C439" s="31"/>
      <c r="D439" s="61">
        <v>1</v>
      </c>
      <c r="E439" s="62" t="s">
        <v>97</v>
      </c>
      <c r="F439" s="63">
        <v>4841.96</v>
      </c>
      <c r="G439" s="41"/>
      <c r="H439" s="35"/>
      <c r="I439" s="36" t="s">
        <v>33</v>
      </c>
      <c r="J439" s="37">
        <f t="shared" si="32"/>
        <v>1</v>
      </c>
      <c r="K439" s="35" t="s">
        <v>34</v>
      </c>
      <c r="L439" s="35" t="s">
        <v>4</v>
      </c>
      <c r="M439" s="38"/>
      <c r="N439" s="46"/>
      <c r="O439" s="46"/>
      <c r="P439" s="47"/>
      <c r="Q439" s="46"/>
      <c r="R439" s="46"/>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9">
        <f>total_amount_ba($B$2,$D$2,D439,F439,J439,K439,M439)/1000</f>
        <v>4.84</v>
      </c>
      <c r="BB439" s="48">
        <f t="shared" si="34"/>
        <v>4.84</v>
      </c>
      <c r="BC439" s="53" t="str">
        <f t="shared" si="35"/>
        <v>INR  Four and Paise Eighty Four Only</v>
      </c>
      <c r="IA439" s="20">
        <v>13.11</v>
      </c>
      <c r="IB439" s="20" t="s">
        <v>91</v>
      </c>
      <c r="ID439" s="20">
        <v>1</v>
      </c>
      <c r="IE439" s="21" t="s">
        <v>97</v>
      </c>
      <c r="IF439" s="21"/>
      <c r="IG439" s="21"/>
      <c r="IH439" s="21"/>
      <c r="II439" s="21"/>
    </row>
    <row r="440" spans="1:243" s="20" customFormat="1" ht="110.25">
      <c r="A440" s="54">
        <v>13.12</v>
      </c>
      <c r="B440" s="60" t="s">
        <v>414</v>
      </c>
      <c r="C440" s="31"/>
      <c r="D440" s="74"/>
      <c r="E440" s="74"/>
      <c r="F440" s="74"/>
      <c r="G440" s="74"/>
      <c r="H440" s="74"/>
      <c r="I440" s="74"/>
      <c r="J440" s="74"/>
      <c r="K440" s="74"/>
      <c r="L440" s="74"/>
      <c r="M440" s="74"/>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IA440" s="20">
        <v>13.12</v>
      </c>
      <c r="IB440" s="20" t="s">
        <v>414</v>
      </c>
      <c r="IE440" s="21"/>
      <c r="IF440" s="21"/>
      <c r="IG440" s="21"/>
      <c r="IH440" s="21"/>
      <c r="II440" s="21"/>
    </row>
    <row r="441" spans="1:243" s="20" customFormat="1" ht="42.75">
      <c r="A441" s="54">
        <v>13.13</v>
      </c>
      <c r="B441" s="60" t="s">
        <v>48</v>
      </c>
      <c r="C441" s="31"/>
      <c r="D441" s="61">
        <v>1</v>
      </c>
      <c r="E441" s="62" t="s">
        <v>45</v>
      </c>
      <c r="F441" s="63">
        <v>1777.38</v>
      </c>
      <c r="G441" s="41"/>
      <c r="H441" s="35"/>
      <c r="I441" s="36" t="s">
        <v>33</v>
      </c>
      <c r="J441" s="37">
        <f t="shared" si="32"/>
        <v>1</v>
      </c>
      <c r="K441" s="35" t="s">
        <v>34</v>
      </c>
      <c r="L441" s="35" t="s">
        <v>4</v>
      </c>
      <c r="M441" s="38"/>
      <c r="N441" s="46"/>
      <c r="O441" s="46"/>
      <c r="P441" s="47"/>
      <c r="Q441" s="46"/>
      <c r="R441" s="46"/>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9">
        <f t="shared" si="33"/>
        <v>1777.38</v>
      </c>
      <c r="BB441" s="48">
        <f t="shared" si="34"/>
        <v>1777.38</v>
      </c>
      <c r="BC441" s="53" t="str">
        <f t="shared" si="35"/>
        <v>INR  One Thousand Seven Hundred &amp; Seventy Seven  and Paise Thirty Eight Only</v>
      </c>
      <c r="IA441" s="20">
        <v>13.13</v>
      </c>
      <c r="IB441" s="20" t="s">
        <v>48</v>
      </c>
      <c r="ID441" s="20">
        <v>1</v>
      </c>
      <c r="IE441" s="21" t="s">
        <v>45</v>
      </c>
      <c r="IF441" s="21"/>
      <c r="IG441" s="21"/>
      <c r="IH441" s="21"/>
      <c r="II441" s="21"/>
    </row>
    <row r="442" spans="1:243" s="20" customFormat="1" ht="63">
      <c r="A442" s="54">
        <v>13.14</v>
      </c>
      <c r="B442" s="60" t="s">
        <v>415</v>
      </c>
      <c r="C442" s="31"/>
      <c r="D442" s="74"/>
      <c r="E442" s="74"/>
      <c r="F442" s="74"/>
      <c r="G442" s="74"/>
      <c r="H442" s="74"/>
      <c r="I442" s="74"/>
      <c r="J442" s="74"/>
      <c r="K442" s="74"/>
      <c r="L442" s="74"/>
      <c r="M442" s="74"/>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IA442" s="20">
        <v>13.14</v>
      </c>
      <c r="IB442" s="20" t="s">
        <v>415</v>
      </c>
      <c r="IE442" s="21"/>
      <c r="IF442" s="21"/>
      <c r="IG442" s="21"/>
      <c r="IH442" s="21"/>
      <c r="II442" s="21"/>
    </row>
    <row r="443" spans="1:243" s="20" customFormat="1" ht="28.5">
      <c r="A443" s="54">
        <v>13.15</v>
      </c>
      <c r="B443" s="60" t="s">
        <v>48</v>
      </c>
      <c r="C443" s="31"/>
      <c r="D443" s="61">
        <v>1</v>
      </c>
      <c r="E443" s="62" t="s">
        <v>45</v>
      </c>
      <c r="F443" s="63">
        <v>498.16</v>
      </c>
      <c r="G443" s="41"/>
      <c r="H443" s="35"/>
      <c r="I443" s="36" t="s">
        <v>33</v>
      </c>
      <c r="J443" s="37">
        <f t="shared" si="32"/>
        <v>1</v>
      </c>
      <c r="K443" s="35" t="s">
        <v>34</v>
      </c>
      <c r="L443" s="35" t="s">
        <v>4</v>
      </c>
      <c r="M443" s="38"/>
      <c r="N443" s="46"/>
      <c r="O443" s="46"/>
      <c r="P443" s="47"/>
      <c r="Q443" s="46"/>
      <c r="R443" s="46"/>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9">
        <f t="shared" si="33"/>
        <v>498.16</v>
      </c>
      <c r="BB443" s="48">
        <f t="shared" si="34"/>
        <v>498.16</v>
      </c>
      <c r="BC443" s="53" t="str">
        <f t="shared" si="35"/>
        <v>INR  Four Hundred &amp; Ninety Eight  and Paise Sixteen Only</v>
      </c>
      <c r="IA443" s="20">
        <v>13.15</v>
      </c>
      <c r="IB443" s="20" t="s">
        <v>48</v>
      </c>
      <c r="ID443" s="20">
        <v>1</v>
      </c>
      <c r="IE443" s="21" t="s">
        <v>45</v>
      </c>
      <c r="IF443" s="21"/>
      <c r="IG443" s="21"/>
      <c r="IH443" s="21"/>
      <c r="II443" s="21"/>
    </row>
    <row r="444" spans="1:243" s="20" customFormat="1" ht="78.75">
      <c r="A444" s="54">
        <v>13.16</v>
      </c>
      <c r="B444" s="60" t="s">
        <v>416</v>
      </c>
      <c r="C444" s="31"/>
      <c r="D444" s="74"/>
      <c r="E444" s="74"/>
      <c r="F444" s="74"/>
      <c r="G444" s="74"/>
      <c r="H444" s="74"/>
      <c r="I444" s="74"/>
      <c r="J444" s="74"/>
      <c r="K444" s="74"/>
      <c r="L444" s="74"/>
      <c r="M444" s="74"/>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IA444" s="20">
        <v>13.16</v>
      </c>
      <c r="IB444" s="20" t="s">
        <v>416</v>
      </c>
      <c r="IE444" s="21"/>
      <c r="IF444" s="21"/>
      <c r="IG444" s="21"/>
      <c r="IH444" s="21"/>
      <c r="II444" s="21"/>
    </row>
    <row r="445" spans="1:243" s="20" customFormat="1" ht="28.5">
      <c r="A445" s="54">
        <v>13.17</v>
      </c>
      <c r="B445" s="60" t="s">
        <v>92</v>
      </c>
      <c r="C445" s="31"/>
      <c r="D445" s="61">
        <v>1</v>
      </c>
      <c r="E445" s="62" t="s">
        <v>46</v>
      </c>
      <c r="F445" s="63">
        <v>265.41</v>
      </c>
      <c r="G445" s="41"/>
      <c r="H445" s="35"/>
      <c r="I445" s="36" t="s">
        <v>33</v>
      </c>
      <c r="J445" s="37">
        <f t="shared" si="32"/>
        <v>1</v>
      </c>
      <c r="K445" s="35" t="s">
        <v>34</v>
      </c>
      <c r="L445" s="35" t="s">
        <v>4</v>
      </c>
      <c r="M445" s="38"/>
      <c r="N445" s="46"/>
      <c r="O445" s="46"/>
      <c r="P445" s="47"/>
      <c r="Q445" s="46"/>
      <c r="R445" s="46"/>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9">
        <f t="shared" si="33"/>
        <v>265.41</v>
      </c>
      <c r="BB445" s="48">
        <f t="shared" si="34"/>
        <v>265.41</v>
      </c>
      <c r="BC445" s="53" t="str">
        <f t="shared" si="35"/>
        <v>INR  Two Hundred &amp; Sixty Five  and Paise Forty One Only</v>
      </c>
      <c r="IA445" s="20">
        <v>13.17</v>
      </c>
      <c r="IB445" s="20" t="s">
        <v>92</v>
      </c>
      <c r="ID445" s="20">
        <v>1</v>
      </c>
      <c r="IE445" s="21" t="s">
        <v>46</v>
      </c>
      <c r="IF445" s="21"/>
      <c r="IG445" s="21"/>
      <c r="IH445" s="21"/>
      <c r="II445" s="21"/>
    </row>
    <row r="446" spans="1:243" s="20" customFormat="1" ht="28.5">
      <c r="A446" s="54">
        <v>13.18</v>
      </c>
      <c r="B446" s="60" t="s">
        <v>417</v>
      </c>
      <c r="C446" s="31"/>
      <c r="D446" s="61">
        <v>1</v>
      </c>
      <c r="E446" s="62" t="s">
        <v>46</v>
      </c>
      <c r="F446" s="63">
        <v>363.48</v>
      </c>
      <c r="G446" s="41"/>
      <c r="H446" s="35"/>
      <c r="I446" s="36" t="s">
        <v>33</v>
      </c>
      <c r="J446" s="37">
        <f t="shared" si="32"/>
        <v>1</v>
      </c>
      <c r="K446" s="35" t="s">
        <v>34</v>
      </c>
      <c r="L446" s="35" t="s">
        <v>4</v>
      </c>
      <c r="M446" s="38"/>
      <c r="N446" s="46"/>
      <c r="O446" s="46"/>
      <c r="P446" s="47"/>
      <c r="Q446" s="46"/>
      <c r="R446" s="46"/>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9">
        <f t="shared" si="33"/>
        <v>363.48</v>
      </c>
      <c r="BB446" s="48">
        <f t="shared" si="34"/>
        <v>363.48</v>
      </c>
      <c r="BC446" s="53" t="str">
        <f t="shared" si="35"/>
        <v>INR  Three Hundred &amp; Sixty Three  and Paise Forty Eight Only</v>
      </c>
      <c r="IA446" s="20">
        <v>13.18</v>
      </c>
      <c r="IB446" s="20" t="s">
        <v>417</v>
      </c>
      <c r="ID446" s="20">
        <v>1</v>
      </c>
      <c r="IE446" s="21" t="s">
        <v>46</v>
      </c>
      <c r="IF446" s="21"/>
      <c r="IG446" s="21"/>
      <c r="IH446" s="21"/>
      <c r="II446" s="21"/>
    </row>
    <row r="447" spans="1:243" s="20" customFormat="1" ht="63">
      <c r="A447" s="54">
        <v>13.19</v>
      </c>
      <c r="B447" s="60" t="s">
        <v>418</v>
      </c>
      <c r="C447" s="31"/>
      <c r="D447" s="74"/>
      <c r="E447" s="74"/>
      <c r="F447" s="74"/>
      <c r="G447" s="74"/>
      <c r="H447" s="74"/>
      <c r="I447" s="74"/>
      <c r="J447" s="74"/>
      <c r="K447" s="74"/>
      <c r="L447" s="74"/>
      <c r="M447" s="74"/>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IA447" s="20">
        <v>13.19</v>
      </c>
      <c r="IB447" s="20" t="s">
        <v>418</v>
      </c>
      <c r="IE447" s="21"/>
      <c r="IF447" s="21"/>
      <c r="IG447" s="21"/>
      <c r="IH447" s="21"/>
      <c r="II447" s="21"/>
    </row>
    <row r="448" spans="1:243" s="20" customFormat="1" ht="28.5">
      <c r="A448" s="54">
        <v>13.2</v>
      </c>
      <c r="B448" s="60" t="s">
        <v>92</v>
      </c>
      <c r="C448" s="31"/>
      <c r="D448" s="61">
        <v>1</v>
      </c>
      <c r="E448" s="62" t="s">
        <v>46</v>
      </c>
      <c r="F448" s="63">
        <v>103.73</v>
      </c>
      <c r="G448" s="41"/>
      <c r="H448" s="35"/>
      <c r="I448" s="36" t="s">
        <v>33</v>
      </c>
      <c r="J448" s="37">
        <f t="shared" si="32"/>
        <v>1</v>
      </c>
      <c r="K448" s="35" t="s">
        <v>34</v>
      </c>
      <c r="L448" s="35" t="s">
        <v>4</v>
      </c>
      <c r="M448" s="38"/>
      <c r="N448" s="46"/>
      <c r="O448" s="46"/>
      <c r="P448" s="47"/>
      <c r="Q448" s="46"/>
      <c r="R448" s="46"/>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9">
        <f t="shared" si="33"/>
        <v>103.73</v>
      </c>
      <c r="BB448" s="48">
        <f t="shared" si="34"/>
        <v>103.73</v>
      </c>
      <c r="BC448" s="53" t="str">
        <f t="shared" si="35"/>
        <v>INR  One Hundred &amp; Three  and Paise Seventy Three Only</v>
      </c>
      <c r="IA448" s="20">
        <v>13.2</v>
      </c>
      <c r="IB448" s="20" t="s">
        <v>92</v>
      </c>
      <c r="ID448" s="20">
        <v>1</v>
      </c>
      <c r="IE448" s="21" t="s">
        <v>46</v>
      </c>
      <c r="IF448" s="21"/>
      <c r="IG448" s="21"/>
      <c r="IH448" s="21"/>
      <c r="II448" s="21"/>
    </row>
    <row r="449" spans="1:243" s="20" customFormat="1" ht="28.5">
      <c r="A449" s="54">
        <v>13.21</v>
      </c>
      <c r="B449" s="60" t="s">
        <v>417</v>
      </c>
      <c r="C449" s="31"/>
      <c r="D449" s="61">
        <v>1</v>
      </c>
      <c r="E449" s="62" t="s">
        <v>46</v>
      </c>
      <c r="F449" s="63">
        <v>136.56</v>
      </c>
      <c r="G449" s="41"/>
      <c r="H449" s="35"/>
      <c r="I449" s="36" t="s">
        <v>33</v>
      </c>
      <c r="J449" s="37">
        <f t="shared" si="32"/>
        <v>1</v>
      </c>
      <c r="K449" s="35" t="s">
        <v>34</v>
      </c>
      <c r="L449" s="35" t="s">
        <v>4</v>
      </c>
      <c r="M449" s="38"/>
      <c r="N449" s="46"/>
      <c r="O449" s="46"/>
      <c r="P449" s="47"/>
      <c r="Q449" s="46"/>
      <c r="R449" s="46"/>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9">
        <f t="shared" si="33"/>
        <v>136.56</v>
      </c>
      <c r="BB449" s="48">
        <f t="shared" si="34"/>
        <v>136.56</v>
      </c>
      <c r="BC449" s="53" t="str">
        <f t="shared" si="35"/>
        <v>INR  One Hundred &amp; Thirty Six  and Paise Fifty Six Only</v>
      </c>
      <c r="IA449" s="20">
        <v>13.21</v>
      </c>
      <c r="IB449" s="20" t="s">
        <v>417</v>
      </c>
      <c r="ID449" s="20">
        <v>1</v>
      </c>
      <c r="IE449" s="21" t="s">
        <v>46</v>
      </c>
      <c r="IF449" s="21"/>
      <c r="IG449" s="21"/>
      <c r="IH449" s="21"/>
      <c r="II449" s="21"/>
    </row>
    <row r="450" spans="1:243" s="20" customFormat="1" ht="94.5">
      <c r="A450" s="54">
        <v>13.22</v>
      </c>
      <c r="B450" s="60" t="s">
        <v>419</v>
      </c>
      <c r="C450" s="31"/>
      <c r="D450" s="61">
        <v>1</v>
      </c>
      <c r="E450" s="62" t="s">
        <v>56</v>
      </c>
      <c r="F450" s="63">
        <v>4.08</v>
      </c>
      <c r="G450" s="41"/>
      <c r="H450" s="35"/>
      <c r="I450" s="36" t="s">
        <v>33</v>
      </c>
      <c r="J450" s="37">
        <f t="shared" si="32"/>
        <v>1</v>
      </c>
      <c r="K450" s="35" t="s">
        <v>34</v>
      </c>
      <c r="L450" s="35" t="s">
        <v>4</v>
      </c>
      <c r="M450" s="38"/>
      <c r="N450" s="46"/>
      <c r="O450" s="46"/>
      <c r="P450" s="47"/>
      <c r="Q450" s="46"/>
      <c r="R450" s="46"/>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9">
        <f t="shared" si="33"/>
        <v>4.08</v>
      </c>
      <c r="BB450" s="48">
        <f t="shared" si="34"/>
        <v>4.08</v>
      </c>
      <c r="BC450" s="53" t="str">
        <f t="shared" si="35"/>
        <v>INR  Four and Paise Eight Only</v>
      </c>
      <c r="IA450" s="20">
        <v>13.22</v>
      </c>
      <c r="IB450" s="20" t="s">
        <v>419</v>
      </c>
      <c r="ID450" s="20">
        <v>1</v>
      </c>
      <c r="IE450" s="21" t="s">
        <v>56</v>
      </c>
      <c r="IF450" s="21"/>
      <c r="IG450" s="21"/>
      <c r="IH450" s="21"/>
      <c r="II450" s="21"/>
    </row>
    <row r="451" spans="1:243" s="20" customFormat="1" ht="78.75">
      <c r="A451" s="54">
        <v>13.23</v>
      </c>
      <c r="B451" s="60" t="s">
        <v>420</v>
      </c>
      <c r="C451" s="31"/>
      <c r="D451" s="61">
        <v>1</v>
      </c>
      <c r="E451" s="62" t="s">
        <v>56</v>
      </c>
      <c r="F451" s="63">
        <v>2.81</v>
      </c>
      <c r="G451" s="41"/>
      <c r="H451" s="35"/>
      <c r="I451" s="36" t="s">
        <v>33</v>
      </c>
      <c r="J451" s="37">
        <f t="shared" si="32"/>
        <v>1</v>
      </c>
      <c r="K451" s="35" t="s">
        <v>34</v>
      </c>
      <c r="L451" s="35" t="s">
        <v>4</v>
      </c>
      <c r="M451" s="38"/>
      <c r="N451" s="46"/>
      <c r="O451" s="46"/>
      <c r="P451" s="47"/>
      <c r="Q451" s="46"/>
      <c r="R451" s="46"/>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9">
        <f t="shared" si="33"/>
        <v>2.81</v>
      </c>
      <c r="BB451" s="48">
        <f t="shared" si="34"/>
        <v>2.81</v>
      </c>
      <c r="BC451" s="53" t="str">
        <f t="shared" si="35"/>
        <v>INR  Two and Paise Eighty One Only</v>
      </c>
      <c r="IA451" s="20">
        <v>13.23</v>
      </c>
      <c r="IB451" s="20" t="s">
        <v>420</v>
      </c>
      <c r="ID451" s="20">
        <v>1</v>
      </c>
      <c r="IE451" s="21" t="s">
        <v>56</v>
      </c>
      <c r="IF451" s="21"/>
      <c r="IG451" s="21"/>
      <c r="IH451" s="21"/>
      <c r="II451" s="21"/>
    </row>
    <row r="452" spans="1:243" s="20" customFormat="1" ht="78.75">
      <c r="A452" s="54">
        <v>13.24</v>
      </c>
      <c r="B452" s="60" t="s">
        <v>421</v>
      </c>
      <c r="C452" s="31"/>
      <c r="D452" s="61">
        <v>1</v>
      </c>
      <c r="E452" s="62" t="s">
        <v>42</v>
      </c>
      <c r="F452" s="63">
        <v>76.11</v>
      </c>
      <c r="G452" s="41"/>
      <c r="H452" s="35"/>
      <c r="I452" s="36" t="s">
        <v>33</v>
      </c>
      <c r="J452" s="37">
        <f t="shared" si="32"/>
        <v>1</v>
      </c>
      <c r="K452" s="35" t="s">
        <v>34</v>
      </c>
      <c r="L452" s="35" t="s">
        <v>4</v>
      </c>
      <c r="M452" s="38"/>
      <c r="N452" s="46"/>
      <c r="O452" s="46"/>
      <c r="P452" s="47"/>
      <c r="Q452" s="46"/>
      <c r="R452" s="46"/>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9">
        <f t="shared" si="33"/>
        <v>76.11</v>
      </c>
      <c r="BB452" s="48">
        <f t="shared" si="34"/>
        <v>76.11</v>
      </c>
      <c r="BC452" s="53" t="str">
        <f t="shared" si="35"/>
        <v>INR  Seventy Six and Paise Eleven Only</v>
      </c>
      <c r="IA452" s="20">
        <v>13.24</v>
      </c>
      <c r="IB452" s="20" t="s">
        <v>421</v>
      </c>
      <c r="ID452" s="20">
        <v>1</v>
      </c>
      <c r="IE452" s="21" t="s">
        <v>42</v>
      </c>
      <c r="IF452" s="21"/>
      <c r="IG452" s="21"/>
      <c r="IH452" s="21"/>
      <c r="II452" s="21"/>
    </row>
    <row r="453" spans="1:243" s="20" customFormat="1" ht="47.25">
      <c r="A453" s="54">
        <v>13.25</v>
      </c>
      <c r="B453" s="60" t="s">
        <v>422</v>
      </c>
      <c r="C453" s="31"/>
      <c r="D453" s="61">
        <v>1</v>
      </c>
      <c r="E453" s="62" t="s">
        <v>45</v>
      </c>
      <c r="F453" s="63">
        <v>660.89</v>
      </c>
      <c r="G453" s="41"/>
      <c r="H453" s="35"/>
      <c r="I453" s="36" t="s">
        <v>33</v>
      </c>
      <c r="J453" s="37">
        <f t="shared" si="32"/>
        <v>1</v>
      </c>
      <c r="K453" s="35" t="s">
        <v>34</v>
      </c>
      <c r="L453" s="35" t="s">
        <v>4</v>
      </c>
      <c r="M453" s="38"/>
      <c r="N453" s="46"/>
      <c r="O453" s="46"/>
      <c r="P453" s="47"/>
      <c r="Q453" s="46"/>
      <c r="R453" s="46"/>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9">
        <f t="shared" si="33"/>
        <v>660.89</v>
      </c>
      <c r="BB453" s="48">
        <f t="shared" si="34"/>
        <v>660.89</v>
      </c>
      <c r="BC453" s="53" t="str">
        <f t="shared" si="35"/>
        <v>INR  Six Hundred &amp; Sixty  and Paise Eighty Nine Only</v>
      </c>
      <c r="IA453" s="20">
        <v>13.25</v>
      </c>
      <c r="IB453" s="20" t="s">
        <v>422</v>
      </c>
      <c r="ID453" s="20">
        <v>1</v>
      </c>
      <c r="IE453" s="21" t="s">
        <v>45</v>
      </c>
      <c r="IF453" s="21"/>
      <c r="IG453" s="21"/>
      <c r="IH453" s="21"/>
      <c r="II453" s="21"/>
    </row>
    <row r="454" spans="1:243" s="20" customFormat="1" ht="63">
      <c r="A454" s="54">
        <v>13.26</v>
      </c>
      <c r="B454" s="60" t="s">
        <v>423</v>
      </c>
      <c r="C454" s="31"/>
      <c r="D454" s="74"/>
      <c r="E454" s="74"/>
      <c r="F454" s="74"/>
      <c r="G454" s="74"/>
      <c r="H454" s="74"/>
      <c r="I454" s="74"/>
      <c r="J454" s="74"/>
      <c r="K454" s="74"/>
      <c r="L454" s="74"/>
      <c r="M454" s="74"/>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c r="BA454" s="75"/>
      <c r="BB454" s="75"/>
      <c r="BC454" s="75"/>
      <c r="IA454" s="20">
        <v>13.26</v>
      </c>
      <c r="IB454" s="20" t="s">
        <v>423</v>
      </c>
      <c r="IE454" s="21"/>
      <c r="IF454" s="21"/>
      <c r="IG454" s="21"/>
      <c r="IH454" s="21"/>
      <c r="II454" s="21"/>
    </row>
    <row r="455" spans="1:243" s="20" customFormat="1" ht="28.5">
      <c r="A455" s="54">
        <v>13.27</v>
      </c>
      <c r="B455" s="60" t="s">
        <v>424</v>
      </c>
      <c r="C455" s="31"/>
      <c r="D455" s="61">
        <v>1</v>
      </c>
      <c r="E455" s="62" t="s">
        <v>42</v>
      </c>
      <c r="F455" s="63">
        <v>119.25</v>
      </c>
      <c r="G455" s="41"/>
      <c r="H455" s="35"/>
      <c r="I455" s="36" t="s">
        <v>33</v>
      </c>
      <c r="J455" s="37">
        <f t="shared" si="32"/>
        <v>1</v>
      </c>
      <c r="K455" s="35" t="s">
        <v>34</v>
      </c>
      <c r="L455" s="35" t="s">
        <v>4</v>
      </c>
      <c r="M455" s="38"/>
      <c r="N455" s="46"/>
      <c r="O455" s="46"/>
      <c r="P455" s="47"/>
      <c r="Q455" s="46"/>
      <c r="R455" s="46"/>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9">
        <f t="shared" si="33"/>
        <v>119.25</v>
      </c>
      <c r="BB455" s="48">
        <f t="shared" si="34"/>
        <v>119.25</v>
      </c>
      <c r="BC455" s="53" t="str">
        <f t="shared" si="35"/>
        <v>INR  One Hundred &amp; Nineteen  and Paise Twenty Five Only</v>
      </c>
      <c r="IA455" s="20">
        <v>13.27</v>
      </c>
      <c r="IB455" s="20" t="s">
        <v>424</v>
      </c>
      <c r="ID455" s="20">
        <v>1</v>
      </c>
      <c r="IE455" s="21" t="s">
        <v>42</v>
      </c>
      <c r="IF455" s="21"/>
      <c r="IG455" s="21"/>
      <c r="IH455" s="21"/>
      <c r="II455" s="21"/>
    </row>
    <row r="456" spans="1:243" s="20" customFormat="1" ht="28.5">
      <c r="A456" s="54">
        <v>13.28</v>
      </c>
      <c r="B456" s="60" t="s">
        <v>425</v>
      </c>
      <c r="C456" s="31"/>
      <c r="D456" s="61">
        <v>1</v>
      </c>
      <c r="E456" s="62" t="s">
        <v>42</v>
      </c>
      <c r="F456" s="63">
        <v>55.9</v>
      </c>
      <c r="G456" s="41"/>
      <c r="H456" s="35"/>
      <c r="I456" s="36" t="s">
        <v>33</v>
      </c>
      <c r="J456" s="37">
        <f t="shared" si="32"/>
        <v>1</v>
      </c>
      <c r="K456" s="35" t="s">
        <v>34</v>
      </c>
      <c r="L456" s="35" t="s">
        <v>4</v>
      </c>
      <c r="M456" s="38"/>
      <c r="N456" s="46"/>
      <c r="O456" s="46"/>
      <c r="P456" s="47"/>
      <c r="Q456" s="46"/>
      <c r="R456" s="46"/>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9">
        <f t="shared" si="33"/>
        <v>55.9</v>
      </c>
      <c r="BB456" s="48">
        <f t="shared" si="34"/>
        <v>55.9</v>
      </c>
      <c r="BC456" s="53" t="str">
        <f t="shared" si="35"/>
        <v>INR  Fifty Five and Paise Ninety Only</v>
      </c>
      <c r="IA456" s="20">
        <v>13.28</v>
      </c>
      <c r="IB456" s="20" t="s">
        <v>425</v>
      </c>
      <c r="ID456" s="20">
        <v>1</v>
      </c>
      <c r="IE456" s="21" t="s">
        <v>42</v>
      </c>
      <c r="IF456" s="21"/>
      <c r="IG456" s="21"/>
      <c r="IH456" s="21"/>
      <c r="II456" s="21"/>
    </row>
    <row r="457" spans="1:243" s="20" customFormat="1" ht="63">
      <c r="A457" s="54">
        <v>13.29</v>
      </c>
      <c r="B457" s="60" t="s">
        <v>426</v>
      </c>
      <c r="C457" s="31"/>
      <c r="D457" s="74"/>
      <c r="E457" s="74"/>
      <c r="F457" s="74"/>
      <c r="G457" s="74"/>
      <c r="H457" s="74"/>
      <c r="I457" s="74"/>
      <c r="J457" s="74"/>
      <c r="K457" s="74"/>
      <c r="L457" s="74"/>
      <c r="M457" s="74"/>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c r="BA457" s="75"/>
      <c r="BB457" s="75"/>
      <c r="BC457" s="75"/>
      <c r="IA457" s="20">
        <v>13.29</v>
      </c>
      <c r="IB457" s="20" t="s">
        <v>426</v>
      </c>
      <c r="IE457" s="21"/>
      <c r="IF457" s="21"/>
      <c r="IG457" s="21"/>
      <c r="IH457" s="21"/>
      <c r="II457" s="21"/>
    </row>
    <row r="458" spans="1:243" s="20" customFormat="1" ht="28.5">
      <c r="A458" s="54">
        <v>13.3</v>
      </c>
      <c r="B458" s="60" t="s">
        <v>427</v>
      </c>
      <c r="C458" s="31"/>
      <c r="D458" s="61">
        <v>1</v>
      </c>
      <c r="E458" s="62" t="s">
        <v>43</v>
      </c>
      <c r="F458" s="63">
        <v>54.71</v>
      </c>
      <c r="G458" s="41"/>
      <c r="H458" s="35"/>
      <c r="I458" s="36" t="s">
        <v>33</v>
      </c>
      <c r="J458" s="37">
        <f t="shared" si="32"/>
        <v>1</v>
      </c>
      <c r="K458" s="35" t="s">
        <v>34</v>
      </c>
      <c r="L458" s="35" t="s">
        <v>4</v>
      </c>
      <c r="M458" s="38"/>
      <c r="N458" s="46"/>
      <c r="O458" s="46"/>
      <c r="P458" s="47"/>
      <c r="Q458" s="46"/>
      <c r="R458" s="46"/>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9">
        <f t="shared" si="33"/>
        <v>54.71</v>
      </c>
      <c r="BB458" s="48">
        <f t="shared" si="34"/>
        <v>54.71</v>
      </c>
      <c r="BC458" s="53" t="str">
        <f t="shared" si="35"/>
        <v>INR  Fifty Four and Paise Seventy One Only</v>
      </c>
      <c r="IA458" s="20">
        <v>13.3</v>
      </c>
      <c r="IB458" s="20" t="s">
        <v>427</v>
      </c>
      <c r="ID458" s="20">
        <v>1</v>
      </c>
      <c r="IE458" s="21" t="s">
        <v>43</v>
      </c>
      <c r="IF458" s="21"/>
      <c r="IG458" s="21"/>
      <c r="IH458" s="21"/>
      <c r="II458" s="21"/>
    </row>
    <row r="459" spans="1:243" s="20" customFormat="1" ht="28.5">
      <c r="A459" s="54">
        <v>13.31</v>
      </c>
      <c r="B459" s="60" t="s">
        <v>428</v>
      </c>
      <c r="C459" s="31"/>
      <c r="D459" s="61">
        <v>1</v>
      </c>
      <c r="E459" s="62" t="s">
        <v>43</v>
      </c>
      <c r="F459" s="63">
        <v>56.38</v>
      </c>
      <c r="G459" s="41"/>
      <c r="H459" s="35"/>
      <c r="I459" s="36" t="s">
        <v>33</v>
      </c>
      <c r="J459" s="37">
        <f t="shared" si="32"/>
        <v>1</v>
      </c>
      <c r="K459" s="35" t="s">
        <v>34</v>
      </c>
      <c r="L459" s="35" t="s">
        <v>4</v>
      </c>
      <c r="M459" s="38"/>
      <c r="N459" s="46"/>
      <c r="O459" s="46"/>
      <c r="P459" s="47"/>
      <c r="Q459" s="46"/>
      <c r="R459" s="46"/>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9">
        <f t="shared" si="33"/>
        <v>56.38</v>
      </c>
      <c r="BB459" s="48">
        <f t="shared" si="34"/>
        <v>56.38</v>
      </c>
      <c r="BC459" s="53" t="str">
        <f t="shared" si="35"/>
        <v>INR  Fifty Six and Paise Thirty Eight Only</v>
      </c>
      <c r="IA459" s="20">
        <v>13.31</v>
      </c>
      <c r="IB459" s="20" t="s">
        <v>428</v>
      </c>
      <c r="ID459" s="20">
        <v>1</v>
      </c>
      <c r="IE459" s="21" t="s">
        <v>43</v>
      </c>
      <c r="IF459" s="21"/>
      <c r="IG459" s="21"/>
      <c r="IH459" s="21"/>
      <c r="II459" s="21"/>
    </row>
    <row r="460" spans="1:243" s="20" customFormat="1" ht="141.75">
      <c r="A460" s="54">
        <v>13.32</v>
      </c>
      <c r="B460" s="60" t="s">
        <v>429</v>
      </c>
      <c r="C460" s="31"/>
      <c r="D460" s="74"/>
      <c r="E460" s="74"/>
      <c r="F460" s="74"/>
      <c r="G460" s="74"/>
      <c r="H460" s="74"/>
      <c r="I460" s="74"/>
      <c r="J460" s="74"/>
      <c r="K460" s="74"/>
      <c r="L460" s="74"/>
      <c r="M460" s="74"/>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c r="BA460" s="75"/>
      <c r="BB460" s="75"/>
      <c r="BC460" s="75"/>
      <c r="IA460" s="20">
        <v>13.32</v>
      </c>
      <c r="IB460" s="20" t="s">
        <v>429</v>
      </c>
      <c r="IE460" s="21"/>
      <c r="IF460" s="21"/>
      <c r="IG460" s="21"/>
      <c r="IH460" s="21"/>
      <c r="II460" s="21"/>
    </row>
    <row r="461" spans="1:243" s="20" customFormat="1" ht="28.5">
      <c r="A461" s="54">
        <v>13.33</v>
      </c>
      <c r="B461" s="60" t="s">
        <v>430</v>
      </c>
      <c r="C461" s="31"/>
      <c r="D461" s="61">
        <v>1</v>
      </c>
      <c r="E461" s="62" t="s">
        <v>43</v>
      </c>
      <c r="F461" s="63">
        <v>298.73</v>
      </c>
      <c r="G461" s="41"/>
      <c r="H461" s="35"/>
      <c r="I461" s="36" t="s">
        <v>33</v>
      </c>
      <c r="J461" s="37">
        <f t="shared" si="32"/>
        <v>1</v>
      </c>
      <c r="K461" s="35" t="s">
        <v>34</v>
      </c>
      <c r="L461" s="35" t="s">
        <v>4</v>
      </c>
      <c r="M461" s="38"/>
      <c r="N461" s="46"/>
      <c r="O461" s="46"/>
      <c r="P461" s="47"/>
      <c r="Q461" s="46"/>
      <c r="R461" s="46"/>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9">
        <f t="shared" si="33"/>
        <v>298.73</v>
      </c>
      <c r="BB461" s="48">
        <f t="shared" si="34"/>
        <v>298.73</v>
      </c>
      <c r="BC461" s="53" t="str">
        <f t="shared" si="35"/>
        <v>INR  Two Hundred &amp; Ninety Eight  and Paise Seventy Three Only</v>
      </c>
      <c r="IA461" s="20">
        <v>13.33</v>
      </c>
      <c r="IB461" s="20" t="s">
        <v>430</v>
      </c>
      <c r="ID461" s="20">
        <v>1</v>
      </c>
      <c r="IE461" s="21" t="s">
        <v>43</v>
      </c>
      <c r="IF461" s="21"/>
      <c r="IG461" s="21"/>
      <c r="IH461" s="21"/>
      <c r="II461" s="21"/>
    </row>
    <row r="462" spans="1:243" s="20" customFormat="1" ht="126">
      <c r="A462" s="54">
        <v>13.34</v>
      </c>
      <c r="B462" s="60" t="s">
        <v>431</v>
      </c>
      <c r="C462" s="31"/>
      <c r="D462" s="61">
        <v>1</v>
      </c>
      <c r="E462" s="62" t="s">
        <v>46</v>
      </c>
      <c r="F462" s="63">
        <v>505.26</v>
      </c>
      <c r="G462" s="41"/>
      <c r="H462" s="35"/>
      <c r="I462" s="36" t="s">
        <v>33</v>
      </c>
      <c r="J462" s="37">
        <f t="shared" si="32"/>
        <v>1</v>
      </c>
      <c r="K462" s="35" t="s">
        <v>34</v>
      </c>
      <c r="L462" s="35" t="s">
        <v>4</v>
      </c>
      <c r="M462" s="38"/>
      <c r="N462" s="46"/>
      <c r="O462" s="46"/>
      <c r="P462" s="47"/>
      <c r="Q462" s="46"/>
      <c r="R462" s="46"/>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9">
        <f t="shared" si="33"/>
        <v>505.26</v>
      </c>
      <c r="BB462" s="48">
        <f t="shared" si="34"/>
        <v>505.26</v>
      </c>
      <c r="BC462" s="53" t="str">
        <f t="shared" si="35"/>
        <v>INR  Five Hundred &amp; Five  and Paise Twenty Six Only</v>
      </c>
      <c r="IA462" s="20">
        <v>13.34</v>
      </c>
      <c r="IB462" s="20" t="s">
        <v>431</v>
      </c>
      <c r="ID462" s="20">
        <v>1</v>
      </c>
      <c r="IE462" s="21" t="s">
        <v>46</v>
      </c>
      <c r="IF462" s="21"/>
      <c r="IG462" s="21"/>
      <c r="IH462" s="21"/>
      <c r="II462" s="21"/>
    </row>
    <row r="463" spans="1:243" s="20" customFormat="1" ht="78.75">
      <c r="A463" s="54">
        <v>13.35</v>
      </c>
      <c r="B463" s="60" t="s">
        <v>93</v>
      </c>
      <c r="C463" s="31"/>
      <c r="D463" s="61">
        <v>1</v>
      </c>
      <c r="E463" s="62" t="s">
        <v>42</v>
      </c>
      <c r="F463" s="63">
        <v>39.5</v>
      </c>
      <c r="G463" s="41"/>
      <c r="H463" s="35"/>
      <c r="I463" s="36" t="s">
        <v>33</v>
      </c>
      <c r="J463" s="37">
        <f t="shared" si="32"/>
        <v>1</v>
      </c>
      <c r="K463" s="35" t="s">
        <v>34</v>
      </c>
      <c r="L463" s="35" t="s">
        <v>4</v>
      </c>
      <c r="M463" s="38"/>
      <c r="N463" s="46"/>
      <c r="O463" s="46"/>
      <c r="P463" s="47"/>
      <c r="Q463" s="46"/>
      <c r="R463" s="46"/>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9">
        <f t="shared" si="33"/>
        <v>39.5</v>
      </c>
      <c r="BB463" s="48">
        <f t="shared" si="34"/>
        <v>39.5</v>
      </c>
      <c r="BC463" s="53" t="str">
        <f t="shared" si="35"/>
        <v>INR  Thirty Nine and Paise Fifty Only</v>
      </c>
      <c r="IA463" s="20">
        <v>13.35</v>
      </c>
      <c r="IB463" s="20" t="s">
        <v>93</v>
      </c>
      <c r="ID463" s="20">
        <v>1</v>
      </c>
      <c r="IE463" s="21" t="s">
        <v>42</v>
      </c>
      <c r="IF463" s="21"/>
      <c r="IG463" s="21"/>
      <c r="IH463" s="21"/>
      <c r="II463" s="21"/>
    </row>
    <row r="464" spans="1:243" s="20" customFormat="1" ht="141.75">
      <c r="A464" s="54">
        <v>13.36</v>
      </c>
      <c r="B464" s="60" t="s">
        <v>94</v>
      </c>
      <c r="C464" s="31"/>
      <c r="D464" s="61">
        <v>1</v>
      </c>
      <c r="E464" s="62" t="s">
        <v>45</v>
      </c>
      <c r="F464" s="63">
        <v>192.33</v>
      </c>
      <c r="G464" s="41"/>
      <c r="H464" s="35"/>
      <c r="I464" s="36" t="s">
        <v>33</v>
      </c>
      <c r="J464" s="37">
        <f t="shared" si="32"/>
        <v>1</v>
      </c>
      <c r="K464" s="35" t="s">
        <v>34</v>
      </c>
      <c r="L464" s="35" t="s">
        <v>4</v>
      </c>
      <c r="M464" s="38"/>
      <c r="N464" s="46"/>
      <c r="O464" s="46"/>
      <c r="P464" s="47"/>
      <c r="Q464" s="46"/>
      <c r="R464" s="46"/>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9">
        <f t="shared" si="33"/>
        <v>192.33</v>
      </c>
      <c r="BB464" s="48">
        <f t="shared" si="34"/>
        <v>192.33</v>
      </c>
      <c r="BC464" s="53" t="str">
        <f t="shared" si="35"/>
        <v>INR  One Hundred &amp; Ninety Two  and Paise Thirty Three Only</v>
      </c>
      <c r="IA464" s="20">
        <v>13.36</v>
      </c>
      <c r="IB464" s="20" t="s">
        <v>94</v>
      </c>
      <c r="ID464" s="20">
        <v>1</v>
      </c>
      <c r="IE464" s="21" t="s">
        <v>45</v>
      </c>
      <c r="IF464" s="21"/>
      <c r="IG464" s="21"/>
      <c r="IH464" s="21"/>
      <c r="II464" s="21"/>
    </row>
    <row r="465" spans="1:243" s="20" customFormat="1" ht="15.75">
      <c r="A465" s="54">
        <v>14</v>
      </c>
      <c r="B465" s="60" t="s">
        <v>432</v>
      </c>
      <c r="C465" s="31"/>
      <c r="D465" s="74"/>
      <c r="E465" s="74"/>
      <c r="F465" s="74"/>
      <c r="G465" s="74"/>
      <c r="H465" s="74"/>
      <c r="I465" s="74"/>
      <c r="J465" s="74"/>
      <c r="K465" s="74"/>
      <c r="L465" s="74"/>
      <c r="M465" s="74"/>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c r="AY465" s="75"/>
      <c r="AZ465" s="75"/>
      <c r="BA465" s="75"/>
      <c r="BB465" s="75"/>
      <c r="BC465" s="75"/>
      <c r="IA465" s="20">
        <v>14</v>
      </c>
      <c r="IB465" s="20" t="s">
        <v>432</v>
      </c>
      <c r="IE465" s="21"/>
      <c r="IF465" s="21"/>
      <c r="IG465" s="21"/>
      <c r="IH465" s="21"/>
      <c r="II465" s="21"/>
    </row>
    <row r="466" spans="1:243" s="20" customFormat="1" ht="283.5">
      <c r="A466" s="54">
        <v>14.01</v>
      </c>
      <c r="B466" s="60" t="s">
        <v>433</v>
      </c>
      <c r="C466" s="31"/>
      <c r="D466" s="74"/>
      <c r="E466" s="74"/>
      <c r="F466" s="74"/>
      <c r="G466" s="74"/>
      <c r="H466" s="74"/>
      <c r="I466" s="74"/>
      <c r="J466" s="74"/>
      <c r="K466" s="74"/>
      <c r="L466" s="74"/>
      <c r="M466" s="74"/>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B466" s="75"/>
      <c r="BC466" s="75"/>
      <c r="IA466" s="20">
        <v>14.01</v>
      </c>
      <c r="IB466" s="20" t="s">
        <v>433</v>
      </c>
      <c r="IE466" s="21"/>
      <c r="IF466" s="21"/>
      <c r="IG466" s="21"/>
      <c r="IH466" s="21"/>
      <c r="II466" s="21"/>
    </row>
    <row r="467" spans="1:243" s="20" customFormat="1" ht="28.5">
      <c r="A467" s="54">
        <v>14.02</v>
      </c>
      <c r="B467" s="60" t="s">
        <v>434</v>
      </c>
      <c r="C467" s="31"/>
      <c r="D467" s="61">
        <v>10</v>
      </c>
      <c r="E467" s="62" t="s">
        <v>43</v>
      </c>
      <c r="F467" s="63">
        <v>10.92</v>
      </c>
      <c r="G467" s="41"/>
      <c r="H467" s="35"/>
      <c r="I467" s="36" t="s">
        <v>33</v>
      </c>
      <c r="J467" s="37">
        <f t="shared" si="32"/>
        <v>1</v>
      </c>
      <c r="K467" s="35" t="s">
        <v>34</v>
      </c>
      <c r="L467" s="35" t="s">
        <v>4</v>
      </c>
      <c r="M467" s="38"/>
      <c r="N467" s="46"/>
      <c r="O467" s="46"/>
      <c r="P467" s="47"/>
      <c r="Q467" s="46"/>
      <c r="R467" s="46"/>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9">
        <f t="shared" si="33"/>
        <v>109.2</v>
      </c>
      <c r="BB467" s="48">
        <f t="shared" si="34"/>
        <v>109.2</v>
      </c>
      <c r="BC467" s="53" t="str">
        <f t="shared" si="35"/>
        <v>INR  One Hundred &amp; Nine  and Paise Twenty Only</v>
      </c>
      <c r="IA467" s="20">
        <v>14.02</v>
      </c>
      <c r="IB467" s="20" t="s">
        <v>434</v>
      </c>
      <c r="ID467" s="20">
        <v>10</v>
      </c>
      <c r="IE467" s="21" t="s">
        <v>43</v>
      </c>
      <c r="IF467" s="21"/>
      <c r="IG467" s="21"/>
      <c r="IH467" s="21"/>
      <c r="II467" s="21"/>
    </row>
    <row r="468" spans="1:243" s="20" customFormat="1" ht="267.75">
      <c r="A468" s="54">
        <v>14.03</v>
      </c>
      <c r="B468" s="60" t="s">
        <v>435</v>
      </c>
      <c r="C468" s="31"/>
      <c r="D468" s="74"/>
      <c r="E468" s="74"/>
      <c r="F468" s="74"/>
      <c r="G468" s="74"/>
      <c r="H468" s="74"/>
      <c r="I468" s="74"/>
      <c r="J468" s="74"/>
      <c r="K468" s="74"/>
      <c r="L468" s="74"/>
      <c r="M468" s="74"/>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c r="BC468" s="75"/>
      <c r="IA468" s="20">
        <v>14.03</v>
      </c>
      <c r="IB468" s="20" t="s">
        <v>435</v>
      </c>
      <c r="IE468" s="21"/>
      <c r="IF468" s="21"/>
      <c r="IG468" s="21"/>
      <c r="IH468" s="21"/>
      <c r="II468" s="21"/>
    </row>
    <row r="469" spans="1:243" s="20" customFormat="1" ht="28.5">
      <c r="A469" s="54">
        <v>14.04</v>
      </c>
      <c r="B469" s="60" t="s">
        <v>434</v>
      </c>
      <c r="C469" s="31"/>
      <c r="D469" s="61">
        <v>1000</v>
      </c>
      <c r="E469" s="62" t="s">
        <v>43</v>
      </c>
      <c r="F469" s="63">
        <v>17.19</v>
      </c>
      <c r="G469" s="41"/>
      <c r="H469" s="35"/>
      <c r="I469" s="36" t="s">
        <v>33</v>
      </c>
      <c r="J469" s="37">
        <f t="shared" si="32"/>
        <v>1</v>
      </c>
      <c r="K469" s="35" t="s">
        <v>34</v>
      </c>
      <c r="L469" s="35" t="s">
        <v>4</v>
      </c>
      <c r="M469" s="38"/>
      <c r="N469" s="46"/>
      <c r="O469" s="46"/>
      <c r="P469" s="47"/>
      <c r="Q469" s="46"/>
      <c r="R469" s="46"/>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9">
        <f t="shared" si="33"/>
        <v>17190</v>
      </c>
      <c r="BB469" s="48">
        <f t="shared" si="34"/>
        <v>17190</v>
      </c>
      <c r="BC469" s="53" t="str">
        <f t="shared" si="35"/>
        <v>INR  Seventeen Thousand One Hundred &amp; Ninety  Only</v>
      </c>
      <c r="IA469" s="20">
        <v>14.04</v>
      </c>
      <c r="IB469" s="20" t="s">
        <v>434</v>
      </c>
      <c r="ID469" s="20">
        <v>1000</v>
      </c>
      <c r="IE469" s="21" t="s">
        <v>43</v>
      </c>
      <c r="IF469" s="21"/>
      <c r="IG469" s="21"/>
      <c r="IH469" s="21"/>
      <c r="II469" s="21"/>
    </row>
    <row r="470" spans="1:243" s="20" customFormat="1" ht="94.5">
      <c r="A470" s="54">
        <v>14.05</v>
      </c>
      <c r="B470" s="60" t="s">
        <v>436</v>
      </c>
      <c r="C470" s="31"/>
      <c r="D470" s="61">
        <v>100</v>
      </c>
      <c r="E470" s="62" t="s">
        <v>56</v>
      </c>
      <c r="F470" s="63">
        <v>87.64</v>
      </c>
      <c r="G470" s="41"/>
      <c r="H470" s="35"/>
      <c r="I470" s="36" t="s">
        <v>33</v>
      </c>
      <c r="J470" s="37">
        <f t="shared" si="32"/>
        <v>1</v>
      </c>
      <c r="K470" s="35" t="s">
        <v>34</v>
      </c>
      <c r="L470" s="35" t="s">
        <v>4</v>
      </c>
      <c r="M470" s="38"/>
      <c r="N470" s="46"/>
      <c r="O470" s="46"/>
      <c r="P470" s="47"/>
      <c r="Q470" s="46"/>
      <c r="R470" s="46"/>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9">
        <f t="shared" si="33"/>
        <v>8764</v>
      </c>
      <c r="BB470" s="48">
        <f t="shared" si="34"/>
        <v>8764</v>
      </c>
      <c r="BC470" s="53" t="str">
        <f t="shared" si="35"/>
        <v>INR  Eight Thousand Seven Hundred &amp; Sixty Four  Only</v>
      </c>
      <c r="IA470" s="20">
        <v>14.05</v>
      </c>
      <c r="IB470" s="20" t="s">
        <v>436</v>
      </c>
      <c r="ID470" s="20">
        <v>100</v>
      </c>
      <c r="IE470" s="21" t="s">
        <v>56</v>
      </c>
      <c r="IF470" s="21"/>
      <c r="IG470" s="21"/>
      <c r="IH470" s="21"/>
      <c r="II470" s="21"/>
    </row>
    <row r="471" spans="1:243" s="20" customFormat="1" ht="234" customHeight="1">
      <c r="A471" s="54">
        <v>14.06</v>
      </c>
      <c r="B471" s="60" t="s">
        <v>437</v>
      </c>
      <c r="C471" s="31"/>
      <c r="D471" s="61">
        <v>1</v>
      </c>
      <c r="E471" s="62" t="s">
        <v>42</v>
      </c>
      <c r="F471" s="63">
        <v>48.22</v>
      </c>
      <c r="G471" s="41"/>
      <c r="H471" s="35"/>
      <c r="I471" s="36" t="s">
        <v>33</v>
      </c>
      <c r="J471" s="37">
        <f t="shared" si="32"/>
        <v>1</v>
      </c>
      <c r="K471" s="35" t="s">
        <v>34</v>
      </c>
      <c r="L471" s="35" t="s">
        <v>4</v>
      </c>
      <c r="M471" s="38"/>
      <c r="N471" s="46"/>
      <c r="O471" s="46"/>
      <c r="P471" s="47"/>
      <c r="Q471" s="46"/>
      <c r="R471" s="46"/>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9">
        <f t="shared" si="33"/>
        <v>48.22</v>
      </c>
      <c r="BB471" s="48">
        <f t="shared" si="34"/>
        <v>48.22</v>
      </c>
      <c r="BC471" s="53" t="str">
        <f t="shared" si="35"/>
        <v>INR  Forty Eight and Paise Twenty Two Only</v>
      </c>
      <c r="IA471" s="20">
        <v>14.06</v>
      </c>
      <c r="IB471" s="20" t="s">
        <v>437</v>
      </c>
      <c r="ID471" s="20">
        <v>1</v>
      </c>
      <c r="IE471" s="21" t="s">
        <v>42</v>
      </c>
      <c r="IF471" s="21"/>
      <c r="IG471" s="21"/>
      <c r="IH471" s="21"/>
      <c r="II471" s="21"/>
    </row>
    <row r="472" spans="1:243" s="20" customFormat="1" ht="204.75">
      <c r="A472" s="54">
        <v>14.07</v>
      </c>
      <c r="B472" s="60" t="s">
        <v>438</v>
      </c>
      <c r="C472" s="31"/>
      <c r="D472" s="61">
        <v>1</v>
      </c>
      <c r="E472" s="62" t="s">
        <v>605</v>
      </c>
      <c r="F472" s="63">
        <v>4.12</v>
      </c>
      <c r="G472" s="41"/>
      <c r="H472" s="35"/>
      <c r="I472" s="36" t="s">
        <v>33</v>
      </c>
      <c r="J472" s="37">
        <f t="shared" si="32"/>
        <v>1</v>
      </c>
      <c r="K472" s="35" t="s">
        <v>34</v>
      </c>
      <c r="L472" s="35" t="s">
        <v>4</v>
      </c>
      <c r="M472" s="38"/>
      <c r="N472" s="46"/>
      <c r="O472" s="46"/>
      <c r="P472" s="47"/>
      <c r="Q472" s="46"/>
      <c r="R472" s="46"/>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9">
        <f t="shared" si="33"/>
        <v>4.12</v>
      </c>
      <c r="BB472" s="48">
        <f t="shared" si="34"/>
        <v>4.12</v>
      </c>
      <c r="BC472" s="53" t="str">
        <f t="shared" si="35"/>
        <v>INR  Four and Paise Twelve Only</v>
      </c>
      <c r="IA472" s="20">
        <v>14.07</v>
      </c>
      <c r="IB472" s="20" t="s">
        <v>438</v>
      </c>
      <c r="ID472" s="20">
        <v>1</v>
      </c>
      <c r="IE472" s="64" t="s">
        <v>605</v>
      </c>
      <c r="IF472" s="21"/>
      <c r="IG472" s="21"/>
      <c r="IH472" s="21"/>
      <c r="II472" s="21"/>
    </row>
    <row r="473" spans="1:243" s="20" customFormat="1" ht="94.5">
      <c r="A473" s="54">
        <v>14.08</v>
      </c>
      <c r="B473" s="60" t="s">
        <v>439</v>
      </c>
      <c r="C473" s="31"/>
      <c r="D473" s="74"/>
      <c r="E473" s="74"/>
      <c r="F473" s="74"/>
      <c r="G473" s="74"/>
      <c r="H473" s="74"/>
      <c r="I473" s="74"/>
      <c r="J473" s="74"/>
      <c r="K473" s="74"/>
      <c r="L473" s="74"/>
      <c r="M473" s="74"/>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c r="AY473" s="75"/>
      <c r="AZ473" s="75"/>
      <c r="BA473" s="75"/>
      <c r="BB473" s="75"/>
      <c r="BC473" s="75"/>
      <c r="IA473" s="20">
        <v>14.08</v>
      </c>
      <c r="IB473" s="20" t="s">
        <v>439</v>
      </c>
      <c r="IE473" s="21"/>
      <c r="IF473" s="21"/>
      <c r="IG473" s="21"/>
      <c r="IH473" s="21"/>
      <c r="II473" s="21"/>
    </row>
    <row r="474" spans="1:243" s="20" customFormat="1" ht="126">
      <c r="A474" s="54">
        <v>14.09</v>
      </c>
      <c r="B474" s="60" t="s">
        <v>440</v>
      </c>
      <c r="C474" s="31"/>
      <c r="D474" s="61">
        <v>1</v>
      </c>
      <c r="E474" s="62" t="s">
        <v>605</v>
      </c>
      <c r="F474" s="63">
        <v>6.58</v>
      </c>
      <c r="G474" s="41"/>
      <c r="H474" s="35"/>
      <c r="I474" s="36" t="s">
        <v>33</v>
      </c>
      <c r="J474" s="37">
        <f t="shared" si="32"/>
        <v>1</v>
      </c>
      <c r="K474" s="35" t="s">
        <v>34</v>
      </c>
      <c r="L474" s="35" t="s">
        <v>4</v>
      </c>
      <c r="M474" s="38"/>
      <c r="N474" s="46"/>
      <c r="O474" s="46"/>
      <c r="P474" s="47"/>
      <c r="Q474" s="46"/>
      <c r="R474" s="46"/>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9">
        <f t="shared" si="33"/>
        <v>6.58</v>
      </c>
      <c r="BB474" s="48">
        <f t="shared" si="34"/>
        <v>6.58</v>
      </c>
      <c r="BC474" s="53" t="str">
        <f t="shared" si="35"/>
        <v>INR  Six and Paise Fifty Eight Only</v>
      </c>
      <c r="IA474" s="20">
        <v>14.09</v>
      </c>
      <c r="IB474" s="20" t="s">
        <v>440</v>
      </c>
      <c r="ID474" s="20">
        <v>1</v>
      </c>
      <c r="IE474" s="64" t="s">
        <v>605</v>
      </c>
      <c r="IF474" s="21"/>
      <c r="IG474" s="21"/>
      <c r="IH474" s="21"/>
      <c r="II474" s="21"/>
    </row>
    <row r="475" spans="1:243" s="20" customFormat="1" ht="110.25">
      <c r="A475" s="54">
        <v>14.1</v>
      </c>
      <c r="B475" s="60" t="s">
        <v>441</v>
      </c>
      <c r="C475" s="31"/>
      <c r="D475" s="74"/>
      <c r="E475" s="74"/>
      <c r="F475" s="74"/>
      <c r="G475" s="74"/>
      <c r="H475" s="74"/>
      <c r="I475" s="74"/>
      <c r="J475" s="74"/>
      <c r="K475" s="74"/>
      <c r="L475" s="74"/>
      <c r="M475" s="74"/>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B475" s="75"/>
      <c r="BC475" s="75"/>
      <c r="IA475" s="20">
        <v>14.1</v>
      </c>
      <c r="IB475" s="20" t="s">
        <v>441</v>
      </c>
      <c r="IE475" s="21"/>
      <c r="IF475" s="21"/>
      <c r="IG475" s="21"/>
      <c r="IH475" s="21"/>
      <c r="II475" s="21"/>
    </row>
    <row r="476" spans="1:243" s="20" customFormat="1" ht="28.5">
      <c r="A476" s="54">
        <v>14.11</v>
      </c>
      <c r="B476" s="60" t="s">
        <v>442</v>
      </c>
      <c r="C476" s="31"/>
      <c r="D476" s="61">
        <v>20</v>
      </c>
      <c r="E476" s="62" t="s">
        <v>42</v>
      </c>
      <c r="F476" s="63">
        <v>753.62</v>
      </c>
      <c r="G476" s="41"/>
      <c r="H476" s="35"/>
      <c r="I476" s="36" t="s">
        <v>33</v>
      </c>
      <c r="J476" s="37">
        <f t="shared" si="32"/>
        <v>1</v>
      </c>
      <c r="K476" s="35" t="s">
        <v>34</v>
      </c>
      <c r="L476" s="35" t="s">
        <v>4</v>
      </c>
      <c r="M476" s="38"/>
      <c r="N476" s="46"/>
      <c r="O476" s="46"/>
      <c r="P476" s="47"/>
      <c r="Q476" s="46"/>
      <c r="R476" s="46"/>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9">
        <f t="shared" si="33"/>
        <v>15072.4</v>
      </c>
      <c r="BB476" s="48">
        <f t="shared" si="34"/>
        <v>15072.4</v>
      </c>
      <c r="BC476" s="53" t="str">
        <f t="shared" si="35"/>
        <v>INR  Fifteen Thousand  &amp;Seventy Two  and Paise Forty Only</v>
      </c>
      <c r="IA476" s="20">
        <v>14.11</v>
      </c>
      <c r="IB476" s="20" t="s">
        <v>442</v>
      </c>
      <c r="ID476" s="20">
        <v>20</v>
      </c>
      <c r="IE476" s="21" t="s">
        <v>42</v>
      </c>
      <c r="IF476" s="21"/>
      <c r="IG476" s="21"/>
      <c r="IH476" s="21"/>
      <c r="II476" s="21"/>
    </row>
    <row r="477" spans="1:243" s="20" customFormat="1" ht="409.5">
      <c r="A477" s="54">
        <v>14.12</v>
      </c>
      <c r="B477" s="60" t="s">
        <v>443</v>
      </c>
      <c r="C477" s="31"/>
      <c r="D477" s="61">
        <v>20</v>
      </c>
      <c r="E477" s="62" t="s">
        <v>606</v>
      </c>
      <c r="F477" s="63">
        <v>1011.22</v>
      </c>
      <c r="G477" s="41"/>
      <c r="H477" s="35"/>
      <c r="I477" s="36" t="s">
        <v>33</v>
      </c>
      <c r="J477" s="37">
        <f t="shared" si="32"/>
        <v>1</v>
      </c>
      <c r="K477" s="35" t="s">
        <v>34</v>
      </c>
      <c r="L477" s="35" t="s">
        <v>4</v>
      </c>
      <c r="M477" s="38"/>
      <c r="N477" s="46"/>
      <c r="O477" s="46"/>
      <c r="P477" s="47"/>
      <c r="Q477" s="46"/>
      <c r="R477" s="46"/>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9">
        <f t="shared" si="33"/>
        <v>20224.4</v>
      </c>
      <c r="BB477" s="48">
        <f t="shared" si="34"/>
        <v>20224.4</v>
      </c>
      <c r="BC477" s="53" t="str">
        <f t="shared" si="35"/>
        <v>INR  Twenty Thousand Two Hundred &amp; Twenty Four  and Paise Forty Only</v>
      </c>
      <c r="IA477" s="20">
        <v>14.12</v>
      </c>
      <c r="IB477" s="65" t="s">
        <v>443</v>
      </c>
      <c r="ID477" s="20">
        <v>20</v>
      </c>
      <c r="IE477" s="21" t="s">
        <v>606</v>
      </c>
      <c r="IF477" s="21"/>
      <c r="IG477" s="21"/>
      <c r="IH477" s="21"/>
      <c r="II477" s="21"/>
    </row>
    <row r="478" spans="1:243" s="20" customFormat="1" ht="15.75">
      <c r="A478" s="54">
        <v>15</v>
      </c>
      <c r="B478" s="60" t="s">
        <v>444</v>
      </c>
      <c r="C478" s="31"/>
      <c r="D478" s="74"/>
      <c r="E478" s="74"/>
      <c r="F478" s="74"/>
      <c r="G478" s="74"/>
      <c r="H478" s="74"/>
      <c r="I478" s="74"/>
      <c r="J478" s="74"/>
      <c r="K478" s="74"/>
      <c r="L478" s="74"/>
      <c r="M478" s="74"/>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c r="BC478" s="75"/>
      <c r="IA478" s="20">
        <v>15</v>
      </c>
      <c r="IB478" s="20" t="s">
        <v>444</v>
      </c>
      <c r="IE478" s="21"/>
      <c r="IF478" s="21"/>
      <c r="IG478" s="21"/>
      <c r="IH478" s="21"/>
      <c r="II478" s="21"/>
    </row>
    <row r="479" spans="1:243" s="20" customFormat="1" ht="173.25">
      <c r="A479" s="54">
        <v>15.01</v>
      </c>
      <c r="B479" s="60" t="s">
        <v>445</v>
      </c>
      <c r="C479" s="31"/>
      <c r="D479" s="74"/>
      <c r="E479" s="74"/>
      <c r="F479" s="74"/>
      <c r="G479" s="74"/>
      <c r="H479" s="74"/>
      <c r="I479" s="74"/>
      <c r="J479" s="74"/>
      <c r="K479" s="74"/>
      <c r="L479" s="74"/>
      <c r="M479" s="74"/>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c r="AZ479" s="75"/>
      <c r="BA479" s="75"/>
      <c r="BB479" s="75"/>
      <c r="BC479" s="75"/>
      <c r="IA479" s="20">
        <v>15.01</v>
      </c>
      <c r="IB479" s="20" t="s">
        <v>445</v>
      </c>
      <c r="IE479" s="21"/>
      <c r="IF479" s="21"/>
      <c r="IG479" s="21"/>
      <c r="IH479" s="21"/>
      <c r="II479" s="21"/>
    </row>
    <row r="480" spans="1:243" s="20" customFormat="1" ht="47.25">
      <c r="A480" s="54">
        <v>15.02</v>
      </c>
      <c r="B480" s="60" t="s">
        <v>446</v>
      </c>
      <c r="C480" s="31"/>
      <c r="D480" s="61">
        <v>1</v>
      </c>
      <c r="E480" s="62" t="s">
        <v>46</v>
      </c>
      <c r="F480" s="63">
        <v>5069.14</v>
      </c>
      <c r="G480" s="41"/>
      <c r="H480" s="35"/>
      <c r="I480" s="36" t="s">
        <v>33</v>
      </c>
      <c r="J480" s="37">
        <f aca="true" t="shared" si="36" ref="J480:J541">IF(I480="Less(-)",-1,1)</f>
        <v>1</v>
      </c>
      <c r="K480" s="35" t="s">
        <v>34</v>
      </c>
      <c r="L480" s="35" t="s">
        <v>4</v>
      </c>
      <c r="M480" s="38"/>
      <c r="N480" s="46"/>
      <c r="O480" s="46"/>
      <c r="P480" s="47"/>
      <c r="Q480" s="46"/>
      <c r="R480" s="46"/>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9">
        <f aca="true" t="shared" si="37" ref="BA480:BA541">total_amount_ba($B$2,$D$2,D480,F480,J480,K480,M480)</f>
        <v>5069.14</v>
      </c>
      <c r="BB480" s="48">
        <f aca="true" t="shared" si="38" ref="BB480:BB541">BA480+SUM(N480:AZ480)</f>
        <v>5069.14</v>
      </c>
      <c r="BC480" s="53" t="str">
        <f aca="true" t="shared" si="39" ref="BC480:BC541">SpellNumber(L480,BB480)</f>
        <v>INR  Five Thousand  &amp;Sixty Nine  and Paise Fourteen Only</v>
      </c>
      <c r="IA480" s="20">
        <v>15.02</v>
      </c>
      <c r="IB480" s="20" t="s">
        <v>446</v>
      </c>
      <c r="ID480" s="20">
        <v>1</v>
      </c>
      <c r="IE480" s="21" t="s">
        <v>46</v>
      </c>
      <c r="IF480" s="21"/>
      <c r="IG480" s="21"/>
      <c r="IH480" s="21"/>
      <c r="II480" s="21"/>
    </row>
    <row r="481" spans="1:243" s="20" customFormat="1" ht="63">
      <c r="A481" s="54">
        <v>15.03</v>
      </c>
      <c r="B481" s="60" t="s">
        <v>447</v>
      </c>
      <c r="C481" s="31"/>
      <c r="D481" s="61">
        <v>1</v>
      </c>
      <c r="E481" s="62" t="s">
        <v>46</v>
      </c>
      <c r="F481" s="63">
        <v>8834.85</v>
      </c>
      <c r="G481" s="41"/>
      <c r="H481" s="35"/>
      <c r="I481" s="36" t="s">
        <v>33</v>
      </c>
      <c r="J481" s="37">
        <f t="shared" si="36"/>
        <v>1</v>
      </c>
      <c r="K481" s="35" t="s">
        <v>34</v>
      </c>
      <c r="L481" s="35" t="s">
        <v>4</v>
      </c>
      <c r="M481" s="38"/>
      <c r="N481" s="46"/>
      <c r="O481" s="46"/>
      <c r="P481" s="47"/>
      <c r="Q481" s="46"/>
      <c r="R481" s="46"/>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9">
        <f t="shared" si="37"/>
        <v>8834.85</v>
      </c>
      <c r="BB481" s="48">
        <f t="shared" si="38"/>
        <v>8834.85</v>
      </c>
      <c r="BC481" s="53" t="str">
        <f t="shared" si="39"/>
        <v>INR  Eight Thousand Eight Hundred &amp; Thirty Four  and Paise Eighty Five Only</v>
      </c>
      <c r="IA481" s="20">
        <v>15.03</v>
      </c>
      <c r="IB481" s="20" t="s">
        <v>447</v>
      </c>
      <c r="ID481" s="20">
        <v>1</v>
      </c>
      <c r="IE481" s="21" t="s">
        <v>46</v>
      </c>
      <c r="IF481" s="21"/>
      <c r="IG481" s="21"/>
      <c r="IH481" s="21"/>
      <c r="II481" s="21"/>
    </row>
    <row r="482" spans="1:243" s="20" customFormat="1" ht="173.25">
      <c r="A482" s="54">
        <v>15.04</v>
      </c>
      <c r="B482" s="60" t="s">
        <v>448</v>
      </c>
      <c r="C482" s="31"/>
      <c r="D482" s="74"/>
      <c r="E482" s="74"/>
      <c r="F482" s="74"/>
      <c r="G482" s="74"/>
      <c r="H482" s="74"/>
      <c r="I482" s="74"/>
      <c r="J482" s="74"/>
      <c r="K482" s="74"/>
      <c r="L482" s="74"/>
      <c r="M482" s="74"/>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c r="AZ482" s="75"/>
      <c r="BA482" s="75"/>
      <c r="BB482" s="75"/>
      <c r="BC482" s="75"/>
      <c r="IA482" s="20">
        <v>15.04</v>
      </c>
      <c r="IB482" s="20" t="s">
        <v>448</v>
      </c>
      <c r="IE482" s="21"/>
      <c r="IF482" s="21"/>
      <c r="IG482" s="21"/>
      <c r="IH482" s="21"/>
      <c r="II482" s="21"/>
    </row>
    <row r="483" spans="1:243" s="20" customFormat="1" ht="31.5">
      <c r="A483" s="54">
        <v>15.05</v>
      </c>
      <c r="B483" s="60" t="s">
        <v>449</v>
      </c>
      <c r="C483" s="31"/>
      <c r="D483" s="61">
        <v>1</v>
      </c>
      <c r="E483" s="62" t="s">
        <v>46</v>
      </c>
      <c r="F483" s="63">
        <v>4858</v>
      </c>
      <c r="G483" s="41"/>
      <c r="H483" s="35"/>
      <c r="I483" s="36" t="s">
        <v>33</v>
      </c>
      <c r="J483" s="37">
        <f t="shared" si="36"/>
        <v>1</v>
      </c>
      <c r="K483" s="35" t="s">
        <v>34</v>
      </c>
      <c r="L483" s="35" t="s">
        <v>4</v>
      </c>
      <c r="M483" s="38"/>
      <c r="N483" s="46"/>
      <c r="O483" s="46"/>
      <c r="P483" s="47"/>
      <c r="Q483" s="46"/>
      <c r="R483" s="46"/>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9">
        <f t="shared" si="37"/>
        <v>4858</v>
      </c>
      <c r="BB483" s="48">
        <f t="shared" si="38"/>
        <v>4858</v>
      </c>
      <c r="BC483" s="53" t="str">
        <f t="shared" si="39"/>
        <v>INR  Four Thousand Eight Hundred &amp; Fifty Eight  Only</v>
      </c>
      <c r="IA483" s="20">
        <v>15.05</v>
      </c>
      <c r="IB483" s="20" t="s">
        <v>449</v>
      </c>
      <c r="ID483" s="20">
        <v>1</v>
      </c>
      <c r="IE483" s="21" t="s">
        <v>46</v>
      </c>
      <c r="IF483" s="21"/>
      <c r="IG483" s="21"/>
      <c r="IH483" s="21"/>
      <c r="II483" s="21"/>
    </row>
    <row r="484" spans="1:243" s="20" customFormat="1" ht="42.75">
      <c r="A484" s="54">
        <v>15.06</v>
      </c>
      <c r="B484" s="60" t="s">
        <v>450</v>
      </c>
      <c r="C484" s="31"/>
      <c r="D484" s="61">
        <v>1</v>
      </c>
      <c r="E484" s="62" t="s">
        <v>46</v>
      </c>
      <c r="F484" s="63">
        <v>4758.26</v>
      </c>
      <c r="G484" s="41"/>
      <c r="H484" s="35"/>
      <c r="I484" s="36" t="s">
        <v>33</v>
      </c>
      <c r="J484" s="37">
        <f t="shared" si="36"/>
        <v>1</v>
      </c>
      <c r="K484" s="35" t="s">
        <v>34</v>
      </c>
      <c r="L484" s="35" t="s">
        <v>4</v>
      </c>
      <c r="M484" s="38"/>
      <c r="N484" s="46"/>
      <c r="O484" s="46"/>
      <c r="P484" s="47"/>
      <c r="Q484" s="46"/>
      <c r="R484" s="46"/>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9">
        <f t="shared" si="37"/>
        <v>4758.26</v>
      </c>
      <c r="BB484" s="48">
        <f t="shared" si="38"/>
        <v>4758.26</v>
      </c>
      <c r="BC484" s="53" t="str">
        <f t="shared" si="39"/>
        <v>INR  Four Thousand Seven Hundred &amp; Fifty Eight  and Paise Twenty Six Only</v>
      </c>
      <c r="IA484" s="20">
        <v>15.06</v>
      </c>
      <c r="IB484" s="20" t="s">
        <v>450</v>
      </c>
      <c r="ID484" s="20">
        <v>1</v>
      </c>
      <c r="IE484" s="21" t="s">
        <v>46</v>
      </c>
      <c r="IF484" s="21"/>
      <c r="IG484" s="21"/>
      <c r="IH484" s="21"/>
      <c r="II484" s="21"/>
    </row>
    <row r="485" spans="1:243" s="20" customFormat="1" ht="110.25">
      <c r="A485" s="54">
        <v>15.07</v>
      </c>
      <c r="B485" s="60" t="s">
        <v>451</v>
      </c>
      <c r="C485" s="31"/>
      <c r="D485" s="74"/>
      <c r="E485" s="74"/>
      <c r="F485" s="74"/>
      <c r="G485" s="74"/>
      <c r="H485" s="74"/>
      <c r="I485" s="74"/>
      <c r="J485" s="74"/>
      <c r="K485" s="74"/>
      <c r="L485" s="74"/>
      <c r="M485" s="74"/>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c r="AZ485" s="75"/>
      <c r="BA485" s="75"/>
      <c r="BB485" s="75"/>
      <c r="BC485" s="75"/>
      <c r="IA485" s="20">
        <v>15.07</v>
      </c>
      <c r="IB485" s="20" t="s">
        <v>451</v>
      </c>
      <c r="IE485" s="21"/>
      <c r="IF485" s="21"/>
      <c r="IG485" s="21"/>
      <c r="IH485" s="21"/>
      <c r="II485" s="21"/>
    </row>
    <row r="486" spans="1:243" s="20" customFormat="1" ht="47.25">
      <c r="A486" s="54">
        <v>15.08</v>
      </c>
      <c r="B486" s="60" t="s">
        <v>452</v>
      </c>
      <c r="C486" s="31"/>
      <c r="D486" s="61">
        <v>1</v>
      </c>
      <c r="E486" s="62" t="s">
        <v>46</v>
      </c>
      <c r="F486" s="63">
        <v>2394.96</v>
      </c>
      <c r="G486" s="41"/>
      <c r="H486" s="35"/>
      <c r="I486" s="36" t="s">
        <v>33</v>
      </c>
      <c r="J486" s="37">
        <f t="shared" si="36"/>
        <v>1</v>
      </c>
      <c r="K486" s="35" t="s">
        <v>34</v>
      </c>
      <c r="L486" s="35" t="s">
        <v>4</v>
      </c>
      <c r="M486" s="38"/>
      <c r="N486" s="46"/>
      <c r="O486" s="46"/>
      <c r="P486" s="47"/>
      <c r="Q486" s="46"/>
      <c r="R486" s="46"/>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9">
        <f t="shared" si="37"/>
        <v>2394.96</v>
      </c>
      <c r="BB486" s="48">
        <f t="shared" si="38"/>
        <v>2394.96</v>
      </c>
      <c r="BC486" s="53" t="str">
        <f t="shared" si="39"/>
        <v>INR  Two Thousand Three Hundred &amp; Ninety Four  and Paise Ninety Six Only</v>
      </c>
      <c r="IA486" s="20">
        <v>15.08</v>
      </c>
      <c r="IB486" s="20" t="s">
        <v>452</v>
      </c>
      <c r="ID486" s="20">
        <v>1</v>
      </c>
      <c r="IE486" s="21" t="s">
        <v>46</v>
      </c>
      <c r="IF486" s="21"/>
      <c r="IG486" s="21"/>
      <c r="IH486" s="21"/>
      <c r="II486" s="21"/>
    </row>
    <row r="487" spans="1:243" s="20" customFormat="1" ht="110.25">
      <c r="A487" s="54">
        <v>15.09</v>
      </c>
      <c r="B487" s="60" t="s">
        <v>453</v>
      </c>
      <c r="C487" s="31"/>
      <c r="D487" s="74"/>
      <c r="E487" s="74"/>
      <c r="F487" s="74"/>
      <c r="G487" s="74"/>
      <c r="H487" s="74"/>
      <c r="I487" s="74"/>
      <c r="J487" s="74"/>
      <c r="K487" s="74"/>
      <c r="L487" s="74"/>
      <c r="M487" s="74"/>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c r="AZ487" s="75"/>
      <c r="BA487" s="75"/>
      <c r="BB487" s="75"/>
      <c r="BC487" s="75"/>
      <c r="IA487" s="20">
        <v>15.09</v>
      </c>
      <c r="IB487" s="20" t="s">
        <v>453</v>
      </c>
      <c r="IE487" s="21"/>
      <c r="IF487" s="21"/>
      <c r="IG487" s="21"/>
      <c r="IH487" s="21"/>
      <c r="II487" s="21"/>
    </row>
    <row r="488" spans="1:243" s="20" customFormat="1" ht="15.75">
      <c r="A488" s="54">
        <v>15.1</v>
      </c>
      <c r="B488" s="60" t="s">
        <v>454</v>
      </c>
      <c r="C488" s="31"/>
      <c r="D488" s="74"/>
      <c r="E488" s="74"/>
      <c r="F488" s="74"/>
      <c r="G488" s="74"/>
      <c r="H488" s="74"/>
      <c r="I488" s="74"/>
      <c r="J488" s="74"/>
      <c r="K488" s="74"/>
      <c r="L488" s="74"/>
      <c r="M488" s="74"/>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c r="AZ488" s="75"/>
      <c r="BA488" s="75"/>
      <c r="BB488" s="75"/>
      <c r="BC488" s="75"/>
      <c r="IA488" s="20">
        <v>15.1</v>
      </c>
      <c r="IB488" s="20" t="s">
        <v>454</v>
      </c>
      <c r="IE488" s="21"/>
      <c r="IF488" s="21"/>
      <c r="IG488" s="21"/>
      <c r="IH488" s="21"/>
      <c r="II488" s="21"/>
    </row>
    <row r="489" spans="1:243" s="20" customFormat="1" ht="42.75">
      <c r="A489" s="54">
        <v>15.11</v>
      </c>
      <c r="B489" s="60" t="s">
        <v>455</v>
      </c>
      <c r="C489" s="31"/>
      <c r="D489" s="61">
        <v>1</v>
      </c>
      <c r="E489" s="62" t="s">
        <v>46</v>
      </c>
      <c r="F489" s="63">
        <v>5502.85</v>
      </c>
      <c r="G489" s="41"/>
      <c r="H489" s="35"/>
      <c r="I489" s="36" t="s">
        <v>33</v>
      </c>
      <c r="J489" s="37">
        <f t="shared" si="36"/>
        <v>1</v>
      </c>
      <c r="K489" s="35" t="s">
        <v>34</v>
      </c>
      <c r="L489" s="35" t="s">
        <v>4</v>
      </c>
      <c r="M489" s="38"/>
      <c r="N489" s="46"/>
      <c r="O489" s="46"/>
      <c r="P489" s="47"/>
      <c r="Q489" s="46"/>
      <c r="R489" s="46"/>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9">
        <f t="shared" si="37"/>
        <v>5502.85</v>
      </c>
      <c r="BB489" s="48">
        <f t="shared" si="38"/>
        <v>5502.85</v>
      </c>
      <c r="BC489" s="53" t="str">
        <f t="shared" si="39"/>
        <v>INR  Five Thousand Five Hundred &amp; Two  and Paise Eighty Five Only</v>
      </c>
      <c r="IA489" s="20">
        <v>15.11</v>
      </c>
      <c r="IB489" s="20" t="s">
        <v>455</v>
      </c>
      <c r="ID489" s="20">
        <v>1</v>
      </c>
      <c r="IE489" s="21" t="s">
        <v>46</v>
      </c>
      <c r="IF489" s="21"/>
      <c r="IG489" s="21"/>
      <c r="IH489" s="21"/>
      <c r="II489" s="21"/>
    </row>
    <row r="490" spans="1:243" s="20" customFormat="1" ht="94.5">
      <c r="A490" s="54">
        <v>15.12</v>
      </c>
      <c r="B490" s="60" t="s">
        <v>456</v>
      </c>
      <c r="C490" s="31"/>
      <c r="D490" s="61">
        <v>1</v>
      </c>
      <c r="E490" s="62" t="s">
        <v>46</v>
      </c>
      <c r="F490" s="63">
        <v>262.47</v>
      </c>
      <c r="G490" s="41"/>
      <c r="H490" s="35"/>
      <c r="I490" s="36" t="s">
        <v>33</v>
      </c>
      <c r="J490" s="37">
        <f t="shared" si="36"/>
        <v>1</v>
      </c>
      <c r="K490" s="35" t="s">
        <v>34</v>
      </c>
      <c r="L490" s="35" t="s">
        <v>4</v>
      </c>
      <c r="M490" s="38"/>
      <c r="N490" s="46"/>
      <c r="O490" s="46"/>
      <c r="P490" s="47"/>
      <c r="Q490" s="46"/>
      <c r="R490" s="46"/>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9">
        <f t="shared" si="37"/>
        <v>262.47</v>
      </c>
      <c r="BB490" s="48">
        <f t="shared" si="38"/>
        <v>262.47</v>
      </c>
      <c r="BC490" s="53" t="str">
        <f t="shared" si="39"/>
        <v>INR  Two Hundred &amp; Sixty Two  and Paise Forty Seven Only</v>
      </c>
      <c r="IA490" s="20">
        <v>15.12</v>
      </c>
      <c r="IB490" s="20" t="s">
        <v>456</v>
      </c>
      <c r="ID490" s="20">
        <v>1</v>
      </c>
      <c r="IE490" s="21" t="s">
        <v>46</v>
      </c>
      <c r="IF490" s="21"/>
      <c r="IG490" s="21"/>
      <c r="IH490" s="21"/>
      <c r="II490" s="21"/>
    </row>
    <row r="491" spans="1:243" s="20" customFormat="1" ht="78.75">
      <c r="A491" s="54">
        <v>15.13</v>
      </c>
      <c r="B491" s="60" t="s">
        <v>457</v>
      </c>
      <c r="C491" s="31"/>
      <c r="D491" s="74"/>
      <c r="E491" s="74"/>
      <c r="F491" s="74"/>
      <c r="G491" s="74"/>
      <c r="H491" s="74"/>
      <c r="I491" s="74"/>
      <c r="J491" s="74"/>
      <c r="K491" s="74"/>
      <c r="L491" s="74"/>
      <c r="M491" s="74"/>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c r="AZ491" s="75"/>
      <c r="BA491" s="75"/>
      <c r="BB491" s="75"/>
      <c r="BC491" s="75"/>
      <c r="IA491" s="20">
        <v>15.13</v>
      </c>
      <c r="IB491" s="20" t="s">
        <v>457</v>
      </c>
      <c r="IE491" s="21"/>
      <c r="IF491" s="21"/>
      <c r="IG491" s="21"/>
      <c r="IH491" s="21"/>
      <c r="II491" s="21"/>
    </row>
    <row r="492" spans="1:243" s="20" customFormat="1" ht="28.5">
      <c r="A492" s="54">
        <v>15.14</v>
      </c>
      <c r="B492" s="60" t="s">
        <v>458</v>
      </c>
      <c r="C492" s="31"/>
      <c r="D492" s="61">
        <v>1</v>
      </c>
      <c r="E492" s="62" t="s">
        <v>46</v>
      </c>
      <c r="F492" s="63">
        <v>897.02</v>
      </c>
      <c r="G492" s="41"/>
      <c r="H492" s="35"/>
      <c r="I492" s="36" t="s">
        <v>33</v>
      </c>
      <c r="J492" s="37">
        <f t="shared" si="36"/>
        <v>1</v>
      </c>
      <c r="K492" s="35" t="s">
        <v>34</v>
      </c>
      <c r="L492" s="35" t="s">
        <v>4</v>
      </c>
      <c r="M492" s="38"/>
      <c r="N492" s="46"/>
      <c r="O492" s="46"/>
      <c r="P492" s="47"/>
      <c r="Q492" s="46"/>
      <c r="R492" s="46"/>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9">
        <f t="shared" si="37"/>
        <v>897.02</v>
      </c>
      <c r="BB492" s="48">
        <f t="shared" si="38"/>
        <v>897.02</v>
      </c>
      <c r="BC492" s="53" t="str">
        <f t="shared" si="39"/>
        <v>INR  Eight Hundred &amp; Ninety Seven  and Paise Two Only</v>
      </c>
      <c r="IA492" s="20">
        <v>15.14</v>
      </c>
      <c r="IB492" s="20" t="s">
        <v>458</v>
      </c>
      <c r="ID492" s="20">
        <v>1</v>
      </c>
      <c r="IE492" s="21" t="s">
        <v>46</v>
      </c>
      <c r="IF492" s="21"/>
      <c r="IG492" s="21"/>
      <c r="IH492" s="21"/>
      <c r="II492" s="21"/>
    </row>
    <row r="493" spans="1:243" s="20" customFormat="1" ht="47.25">
      <c r="A493" s="54">
        <v>15.15</v>
      </c>
      <c r="B493" s="60" t="s">
        <v>459</v>
      </c>
      <c r="C493" s="31"/>
      <c r="D493" s="74"/>
      <c r="E493" s="74"/>
      <c r="F493" s="74"/>
      <c r="G493" s="74"/>
      <c r="H493" s="74"/>
      <c r="I493" s="74"/>
      <c r="J493" s="74"/>
      <c r="K493" s="74"/>
      <c r="L493" s="74"/>
      <c r="M493" s="74"/>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c r="AZ493" s="75"/>
      <c r="BA493" s="75"/>
      <c r="BB493" s="75"/>
      <c r="BC493" s="75"/>
      <c r="IA493" s="20">
        <v>15.15</v>
      </c>
      <c r="IB493" s="20" t="s">
        <v>459</v>
      </c>
      <c r="IE493" s="21"/>
      <c r="IF493" s="21"/>
      <c r="IG493" s="21"/>
      <c r="IH493" s="21"/>
      <c r="II493" s="21"/>
    </row>
    <row r="494" spans="1:243" s="20" customFormat="1" ht="28.5">
      <c r="A494" s="54">
        <v>15.16</v>
      </c>
      <c r="B494" s="60" t="s">
        <v>460</v>
      </c>
      <c r="C494" s="31"/>
      <c r="D494" s="61">
        <v>1</v>
      </c>
      <c r="E494" s="62" t="s">
        <v>46</v>
      </c>
      <c r="F494" s="63">
        <v>414.56</v>
      </c>
      <c r="G494" s="41"/>
      <c r="H494" s="35"/>
      <c r="I494" s="36" t="s">
        <v>33</v>
      </c>
      <c r="J494" s="37">
        <f t="shared" si="36"/>
        <v>1</v>
      </c>
      <c r="K494" s="35" t="s">
        <v>34</v>
      </c>
      <c r="L494" s="35" t="s">
        <v>4</v>
      </c>
      <c r="M494" s="38"/>
      <c r="N494" s="46"/>
      <c r="O494" s="46"/>
      <c r="P494" s="47"/>
      <c r="Q494" s="46"/>
      <c r="R494" s="46"/>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9">
        <f t="shared" si="37"/>
        <v>414.56</v>
      </c>
      <c r="BB494" s="48">
        <f t="shared" si="38"/>
        <v>414.56</v>
      </c>
      <c r="BC494" s="53" t="str">
        <f t="shared" si="39"/>
        <v>INR  Four Hundred &amp; Fourteen  and Paise Fifty Six Only</v>
      </c>
      <c r="IA494" s="20">
        <v>15.16</v>
      </c>
      <c r="IB494" s="20" t="s">
        <v>460</v>
      </c>
      <c r="ID494" s="20">
        <v>1</v>
      </c>
      <c r="IE494" s="21" t="s">
        <v>46</v>
      </c>
      <c r="IF494" s="21"/>
      <c r="IG494" s="21"/>
      <c r="IH494" s="21"/>
      <c r="II494" s="21"/>
    </row>
    <row r="495" spans="1:243" s="20" customFormat="1" ht="63">
      <c r="A495" s="54">
        <v>15.17</v>
      </c>
      <c r="B495" s="60" t="s">
        <v>461</v>
      </c>
      <c r="C495" s="31"/>
      <c r="D495" s="61">
        <v>1</v>
      </c>
      <c r="E495" s="62" t="s">
        <v>46</v>
      </c>
      <c r="F495" s="63">
        <v>777.07</v>
      </c>
      <c r="G495" s="41"/>
      <c r="H495" s="35"/>
      <c r="I495" s="36" t="s">
        <v>33</v>
      </c>
      <c r="J495" s="37">
        <f t="shared" si="36"/>
        <v>1</v>
      </c>
      <c r="K495" s="35" t="s">
        <v>34</v>
      </c>
      <c r="L495" s="35" t="s">
        <v>4</v>
      </c>
      <c r="M495" s="38"/>
      <c r="N495" s="46"/>
      <c r="O495" s="46"/>
      <c r="P495" s="47"/>
      <c r="Q495" s="46"/>
      <c r="R495" s="46"/>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9">
        <f t="shared" si="37"/>
        <v>777.07</v>
      </c>
      <c r="BB495" s="48">
        <f t="shared" si="38"/>
        <v>777.07</v>
      </c>
      <c r="BC495" s="53" t="str">
        <f t="shared" si="39"/>
        <v>INR  Seven Hundred &amp; Seventy Seven  and Paise Seven Only</v>
      </c>
      <c r="IA495" s="20">
        <v>15.17</v>
      </c>
      <c r="IB495" s="20" t="s">
        <v>461</v>
      </c>
      <c r="ID495" s="20">
        <v>1</v>
      </c>
      <c r="IE495" s="21" t="s">
        <v>46</v>
      </c>
      <c r="IF495" s="21"/>
      <c r="IG495" s="21"/>
      <c r="IH495" s="21"/>
      <c r="II495" s="21"/>
    </row>
    <row r="496" spans="1:243" s="20" customFormat="1" ht="63">
      <c r="A496" s="54">
        <v>15.18</v>
      </c>
      <c r="B496" s="60" t="s">
        <v>462</v>
      </c>
      <c r="C496" s="31"/>
      <c r="D496" s="61">
        <v>1</v>
      </c>
      <c r="E496" s="62" t="s">
        <v>46</v>
      </c>
      <c r="F496" s="63">
        <v>5365.32</v>
      </c>
      <c r="G496" s="41"/>
      <c r="H496" s="35"/>
      <c r="I496" s="36" t="s">
        <v>33</v>
      </c>
      <c r="J496" s="37">
        <f t="shared" si="36"/>
        <v>1</v>
      </c>
      <c r="K496" s="35" t="s">
        <v>34</v>
      </c>
      <c r="L496" s="35" t="s">
        <v>4</v>
      </c>
      <c r="M496" s="38"/>
      <c r="N496" s="46"/>
      <c r="O496" s="46"/>
      <c r="P496" s="47"/>
      <c r="Q496" s="46"/>
      <c r="R496" s="46"/>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9">
        <f t="shared" si="37"/>
        <v>5365.32</v>
      </c>
      <c r="BB496" s="48">
        <f t="shared" si="38"/>
        <v>5365.32</v>
      </c>
      <c r="BC496" s="53" t="str">
        <f t="shared" si="39"/>
        <v>INR  Five Thousand Three Hundred &amp; Sixty Five  and Paise Thirty Two Only</v>
      </c>
      <c r="IA496" s="20">
        <v>15.18</v>
      </c>
      <c r="IB496" s="20" t="s">
        <v>462</v>
      </c>
      <c r="ID496" s="20">
        <v>1</v>
      </c>
      <c r="IE496" s="21" t="s">
        <v>46</v>
      </c>
      <c r="IF496" s="21"/>
      <c r="IG496" s="21"/>
      <c r="IH496" s="21"/>
      <c r="II496" s="21"/>
    </row>
    <row r="497" spans="1:243" s="20" customFormat="1" ht="78.75">
      <c r="A497" s="54">
        <v>15.19</v>
      </c>
      <c r="B497" s="60" t="s">
        <v>463</v>
      </c>
      <c r="C497" s="31"/>
      <c r="D497" s="61">
        <v>1</v>
      </c>
      <c r="E497" s="62" t="s">
        <v>46</v>
      </c>
      <c r="F497" s="63">
        <v>1212.01</v>
      </c>
      <c r="G497" s="41"/>
      <c r="H497" s="35"/>
      <c r="I497" s="36" t="s">
        <v>33</v>
      </c>
      <c r="J497" s="37">
        <f t="shared" si="36"/>
        <v>1</v>
      </c>
      <c r="K497" s="35" t="s">
        <v>34</v>
      </c>
      <c r="L497" s="35" t="s">
        <v>4</v>
      </c>
      <c r="M497" s="38"/>
      <c r="N497" s="46"/>
      <c r="O497" s="46"/>
      <c r="P497" s="47"/>
      <c r="Q497" s="46"/>
      <c r="R497" s="46"/>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9">
        <f t="shared" si="37"/>
        <v>1212.01</v>
      </c>
      <c r="BB497" s="48">
        <f t="shared" si="38"/>
        <v>1212.01</v>
      </c>
      <c r="BC497" s="53" t="str">
        <f t="shared" si="39"/>
        <v>INR  One Thousand Two Hundred &amp; Twelve  and Paise One Only</v>
      </c>
      <c r="IA497" s="20">
        <v>15.19</v>
      </c>
      <c r="IB497" s="20" t="s">
        <v>463</v>
      </c>
      <c r="ID497" s="20">
        <v>1</v>
      </c>
      <c r="IE497" s="21" t="s">
        <v>46</v>
      </c>
      <c r="IF497" s="21"/>
      <c r="IG497" s="21"/>
      <c r="IH497" s="21"/>
      <c r="II497" s="21"/>
    </row>
    <row r="498" spans="1:243" s="20" customFormat="1" ht="47.25">
      <c r="A498" s="54">
        <v>15.2</v>
      </c>
      <c r="B498" s="60" t="s">
        <v>464</v>
      </c>
      <c r="C498" s="31"/>
      <c r="D498" s="74"/>
      <c r="E498" s="74"/>
      <c r="F498" s="74"/>
      <c r="G498" s="74"/>
      <c r="H498" s="74"/>
      <c r="I498" s="74"/>
      <c r="J498" s="74"/>
      <c r="K498" s="74"/>
      <c r="L498" s="74"/>
      <c r="M498" s="74"/>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c r="AZ498" s="75"/>
      <c r="BA498" s="75"/>
      <c r="BB498" s="75"/>
      <c r="BC498" s="75"/>
      <c r="IA498" s="20">
        <v>15.2</v>
      </c>
      <c r="IB498" s="20" t="s">
        <v>464</v>
      </c>
      <c r="IE498" s="21"/>
      <c r="IF498" s="21"/>
      <c r="IG498" s="21"/>
      <c r="IH498" s="21"/>
      <c r="II498" s="21"/>
    </row>
    <row r="499" spans="1:243" s="20" customFormat="1" ht="15.75">
      <c r="A499" s="54">
        <v>15.21</v>
      </c>
      <c r="B499" s="60" t="s">
        <v>465</v>
      </c>
      <c r="C499" s="31"/>
      <c r="D499" s="74"/>
      <c r="E499" s="74"/>
      <c r="F499" s="74"/>
      <c r="G499" s="74"/>
      <c r="H499" s="74"/>
      <c r="I499" s="74"/>
      <c r="J499" s="74"/>
      <c r="K499" s="74"/>
      <c r="L499" s="74"/>
      <c r="M499" s="74"/>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c r="AZ499" s="75"/>
      <c r="BA499" s="75"/>
      <c r="BB499" s="75"/>
      <c r="BC499" s="75"/>
      <c r="IA499" s="20">
        <v>15.21</v>
      </c>
      <c r="IB499" s="20" t="s">
        <v>465</v>
      </c>
      <c r="IE499" s="21"/>
      <c r="IF499" s="21"/>
      <c r="IG499" s="21"/>
      <c r="IH499" s="21"/>
      <c r="II499" s="21"/>
    </row>
    <row r="500" spans="1:243" s="20" customFormat="1" ht="28.5">
      <c r="A500" s="54">
        <v>15.22</v>
      </c>
      <c r="B500" s="60" t="s">
        <v>466</v>
      </c>
      <c r="C500" s="31"/>
      <c r="D500" s="61">
        <v>1</v>
      </c>
      <c r="E500" s="62" t="s">
        <v>46</v>
      </c>
      <c r="F500" s="63">
        <v>79.75</v>
      </c>
      <c r="G500" s="41"/>
      <c r="H500" s="35"/>
      <c r="I500" s="36" t="s">
        <v>33</v>
      </c>
      <c r="J500" s="37">
        <f t="shared" si="36"/>
        <v>1</v>
      </c>
      <c r="K500" s="35" t="s">
        <v>34</v>
      </c>
      <c r="L500" s="35" t="s">
        <v>4</v>
      </c>
      <c r="M500" s="38"/>
      <c r="N500" s="46"/>
      <c r="O500" s="46"/>
      <c r="P500" s="47"/>
      <c r="Q500" s="46"/>
      <c r="R500" s="46"/>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9">
        <f t="shared" si="37"/>
        <v>79.75</v>
      </c>
      <c r="BB500" s="48">
        <f t="shared" si="38"/>
        <v>79.75</v>
      </c>
      <c r="BC500" s="53" t="str">
        <f t="shared" si="39"/>
        <v>INR  Seventy Nine and Paise Seventy Five Only</v>
      </c>
      <c r="IA500" s="20">
        <v>15.22</v>
      </c>
      <c r="IB500" s="20" t="s">
        <v>466</v>
      </c>
      <c r="ID500" s="20">
        <v>1</v>
      </c>
      <c r="IE500" s="21" t="s">
        <v>46</v>
      </c>
      <c r="IF500" s="21"/>
      <c r="IG500" s="21"/>
      <c r="IH500" s="21"/>
      <c r="II500" s="21"/>
    </row>
    <row r="501" spans="1:243" s="20" customFormat="1" ht="15" customHeight="1">
      <c r="A501" s="54">
        <v>15.23</v>
      </c>
      <c r="B501" s="60" t="s">
        <v>467</v>
      </c>
      <c r="C501" s="31"/>
      <c r="D501" s="61">
        <v>1</v>
      </c>
      <c r="E501" s="62" t="s">
        <v>46</v>
      </c>
      <c r="F501" s="63">
        <v>89.13</v>
      </c>
      <c r="G501" s="41"/>
      <c r="H501" s="35"/>
      <c r="I501" s="36" t="s">
        <v>33</v>
      </c>
      <c r="J501" s="37">
        <f t="shared" si="36"/>
        <v>1</v>
      </c>
      <c r="K501" s="35" t="s">
        <v>34</v>
      </c>
      <c r="L501" s="35" t="s">
        <v>4</v>
      </c>
      <c r="M501" s="38"/>
      <c r="N501" s="46"/>
      <c r="O501" s="46"/>
      <c r="P501" s="47"/>
      <c r="Q501" s="46"/>
      <c r="R501" s="46"/>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9">
        <f t="shared" si="37"/>
        <v>89.13</v>
      </c>
      <c r="BB501" s="48">
        <f t="shared" si="38"/>
        <v>89.13</v>
      </c>
      <c r="BC501" s="53" t="str">
        <f t="shared" si="39"/>
        <v>INR  Eighty Nine and Paise Thirteen Only</v>
      </c>
      <c r="IA501" s="20">
        <v>15.23</v>
      </c>
      <c r="IB501" s="20" t="s">
        <v>467</v>
      </c>
      <c r="ID501" s="20">
        <v>1</v>
      </c>
      <c r="IE501" s="21" t="s">
        <v>46</v>
      </c>
      <c r="IF501" s="21"/>
      <c r="IG501" s="21"/>
      <c r="IH501" s="21"/>
      <c r="II501" s="21"/>
    </row>
    <row r="502" spans="1:243" s="20" customFormat="1" ht="15.75">
      <c r="A502" s="54">
        <v>15.24</v>
      </c>
      <c r="B502" s="60" t="s">
        <v>468</v>
      </c>
      <c r="C502" s="31"/>
      <c r="D502" s="74"/>
      <c r="E502" s="74"/>
      <c r="F502" s="74"/>
      <c r="G502" s="74"/>
      <c r="H502" s="74"/>
      <c r="I502" s="74"/>
      <c r="J502" s="74"/>
      <c r="K502" s="74"/>
      <c r="L502" s="74"/>
      <c r="M502" s="74"/>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c r="IA502" s="20">
        <v>15.24</v>
      </c>
      <c r="IB502" s="20" t="s">
        <v>468</v>
      </c>
      <c r="IE502" s="21"/>
      <c r="IF502" s="21"/>
      <c r="IG502" s="21"/>
      <c r="IH502" s="21"/>
      <c r="II502" s="21"/>
    </row>
    <row r="503" spans="1:243" s="20" customFormat="1" ht="28.5">
      <c r="A503" s="54">
        <v>15.25</v>
      </c>
      <c r="B503" s="60" t="s">
        <v>466</v>
      </c>
      <c r="C503" s="31"/>
      <c r="D503" s="61">
        <v>1</v>
      </c>
      <c r="E503" s="62" t="s">
        <v>46</v>
      </c>
      <c r="F503" s="63">
        <v>91.49</v>
      </c>
      <c r="G503" s="41"/>
      <c r="H503" s="35"/>
      <c r="I503" s="36" t="s">
        <v>33</v>
      </c>
      <c r="J503" s="37">
        <f t="shared" si="36"/>
        <v>1</v>
      </c>
      <c r="K503" s="35" t="s">
        <v>34</v>
      </c>
      <c r="L503" s="35" t="s">
        <v>4</v>
      </c>
      <c r="M503" s="38"/>
      <c r="N503" s="46"/>
      <c r="O503" s="46"/>
      <c r="P503" s="47"/>
      <c r="Q503" s="46"/>
      <c r="R503" s="46"/>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9">
        <f t="shared" si="37"/>
        <v>91.49</v>
      </c>
      <c r="BB503" s="48">
        <f t="shared" si="38"/>
        <v>91.49</v>
      </c>
      <c r="BC503" s="53" t="str">
        <f t="shared" si="39"/>
        <v>INR  Ninety One and Paise Forty Nine Only</v>
      </c>
      <c r="IA503" s="20">
        <v>15.25</v>
      </c>
      <c r="IB503" s="20" t="s">
        <v>466</v>
      </c>
      <c r="ID503" s="20">
        <v>1</v>
      </c>
      <c r="IE503" s="21" t="s">
        <v>46</v>
      </c>
      <c r="IF503" s="21"/>
      <c r="IG503" s="21"/>
      <c r="IH503" s="21"/>
      <c r="II503" s="21"/>
    </row>
    <row r="504" spans="1:243" s="20" customFormat="1" ht="28.5">
      <c r="A504" s="54">
        <v>15.26</v>
      </c>
      <c r="B504" s="60" t="s">
        <v>467</v>
      </c>
      <c r="C504" s="31"/>
      <c r="D504" s="61">
        <v>1</v>
      </c>
      <c r="E504" s="62" t="s">
        <v>46</v>
      </c>
      <c r="F504" s="63">
        <v>91.49</v>
      </c>
      <c r="G504" s="41"/>
      <c r="H504" s="35"/>
      <c r="I504" s="36" t="s">
        <v>33</v>
      </c>
      <c r="J504" s="37">
        <f t="shared" si="36"/>
        <v>1</v>
      </c>
      <c r="K504" s="35" t="s">
        <v>34</v>
      </c>
      <c r="L504" s="35" t="s">
        <v>4</v>
      </c>
      <c r="M504" s="38"/>
      <c r="N504" s="46"/>
      <c r="O504" s="46"/>
      <c r="P504" s="47"/>
      <c r="Q504" s="46"/>
      <c r="R504" s="46"/>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9">
        <f t="shared" si="37"/>
        <v>91.49</v>
      </c>
      <c r="BB504" s="48">
        <f t="shared" si="38"/>
        <v>91.49</v>
      </c>
      <c r="BC504" s="53" t="str">
        <f t="shared" si="39"/>
        <v>INR  Ninety One and Paise Forty Nine Only</v>
      </c>
      <c r="IA504" s="20">
        <v>15.26</v>
      </c>
      <c r="IB504" s="20" t="s">
        <v>467</v>
      </c>
      <c r="ID504" s="20">
        <v>1</v>
      </c>
      <c r="IE504" s="21" t="s">
        <v>46</v>
      </c>
      <c r="IF504" s="21"/>
      <c r="IG504" s="21"/>
      <c r="IH504" s="21"/>
      <c r="II504" s="21"/>
    </row>
    <row r="505" spans="1:243" s="20" customFormat="1" ht="31.5">
      <c r="A505" s="54">
        <v>15.27</v>
      </c>
      <c r="B505" s="60" t="s">
        <v>469</v>
      </c>
      <c r="C505" s="31"/>
      <c r="D505" s="61">
        <v>1</v>
      </c>
      <c r="E505" s="62" t="s">
        <v>46</v>
      </c>
      <c r="F505" s="63">
        <v>39.68</v>
      </c>
      <c r="G505" s="41"/>
      <c r="H505" s="35"/>
      <c r="I505" s="36" t="s">
        <v>33</v>
      </c>
      <c r="J505" s="37">
        <f t="shared" si="36"/>
        <v>1</v>
      </c>
      <c r="K505" s="35" t="s">
        <v>34</v>
      </c>
      <c r="L505" s="35" t="s">
        <v>4</v>
      </c>
      <c r="M505" s="38"/>
      <c r="N505" s="46"/>
      <c r="O505" s="46"/>
      <c r="P505" s="47"/>
      <c r="Q505" s="46"/>
      <c r="R505" s="46"/>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9">
        <f t="shared" si="37"/>
        <v>39.68</v>
      </c>
      <c r="BB505" s="48">
        <f t="shared" si="38"/>
        <v>39.68</v>
      </c>
      <c r="BC505" s="53" t="str">
        <f t="shared" si="39"/>
        <v>INR  Thirty Nine and Paise Sixty Eight Only</v>
      </c>
      <c r="IA505" s="20">
        <v>15.27</v>
      </c>
      <c r="IB505" s="20" t="s">
        <v>469</v>
      </c>
      <c r="ID505" s="20">
        <v>1</v>
      </c>
      <c r="IE505" s="21" t="s">
        <v>46</v>
      </c>
      <c r="IF505" s="21"/>
      <c r="IG505" s="21"/>
      <c r="IH505" s="21"/>
      <c r="II505" s="21"/>
    </row>
    <row r="506" spans="1:243" s="20" customFormat="1" ht="94.5">
      <c r="A506" s="54">
        <v>15.28</v>
      </c>
      <c r="B506" s="60" t="s">
        <v>470</v>
      </c>
      <c r="C506" s="31"/>
      <c r="D506" s="61">
        <v>1</v>
      </c>
      <c r="E506" s="62" t="s">
        <v>46</v>
      </c>
      <c r="F506" s="63">
        <v>1237.31</v>
      </c>
      <c r="G506" s="41"/>
      <c r="H506" s="35"/>
      <c r="I506" s="36" t="s">
        <v>33</v>
      </c>
      <c r="J506" s="37">
        <f t="shared" si="36"/>
        <v>1</v>
      </c>
      <c r="K506" s="35" t="s">
        <v>34</v>
      </c>
      <c r="L506" s="35" t="s">
        <v>4</v>
      </c>
      <c r="M506" s="38"/>
      <c r="N506" s="46"/>
      <c r="O506" s="46"/>
      <c r="P506" s="47"/>
      <c r="Q506" s="46"/>
      <c r="R506" s="46"/>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9">
        <f t="shared" si="37"/>
        <v>1237.31</v>
      </c>
      <c r="BB506" s="48">
        <f t="shared" si="38"/>
        <v>1237.31</v>
      </c>
      <c r="BC506" s="53" t="str">
        <f t="shared" si="39"/>
        <v>INR  One Thousand Two Hundred &amp; Thirty Seven  and Paise Thirty One Only</v>
      </c>
      <c r="IA506" s="20">
        <v>15.28</v>
      </c>
      <c r="IB506" s="20" t="s">
        <v>470</v>
      </c>
      <c r="ID506" s="20">
        <v>1</v>
      </c>
      <c r="IE506" s="21" t="s">
        <v>46</v>
      </c>
      <c r="IF506" s="21"/>
      <c r="IG506" s="21"/>
      <c r="IH506" s="21"/>
      <c r="II506" s="21"/>
    </row>
    <row r="507" spans="1:243" s="20" customFormat="1" ht="62.25" customHeight="1">
      <c r="A507" s="54">
        <v>15.29</v>
      </c>
      <c r="B507" s="60" t="s">
        <v>471</v>
      </c>
      <c r="C507" s="31"/>
      <c r="D507" s="74"/>
      <c r="E507" s="74"/>
      <c r="F507" s="74"/>
      <c r="G507" s="74"/>
      <c r="H507" s="74"/>
      <c r="I507" s="74"/>
      <c r="J507" s="74"/>
      <c r="K507" s="74"/>
      <c r="L507" s="74"/>
      <c r="M507" s="74"/>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c r="AY507" s="75"/>
      <c r="AZ507" s="75"/>
      <c r="BA507" s="75"/>
      <c r="BB507" s="75"/>
      <c r="BC507" s="75"/>
      <c r="IA507" s="20">
        <v>15.29</v>
      </c>
      <c r="IB507" s="20" t="s">
        <v>471</v>
      </c>
      <c r="IE507" s="21"/>
      <c r="IF507" s="21"/>
      <c r="IG507" s="21"/>
      <c r="IH507" s="21"/>
      <c r="II507" s="21"/>
    </row>
    <row r="508" spans="1:243" s="20" customFormat="1" ht="33" customHeight="1">
      <c r="A508" s="54">
        <v>15.3</v>
      </c>
      <c r="B508" s="60" t="s">
        <v>472</v>
      </c>
      <c r="C508" s="31"/>
      <c r="D508" s="61">
        <v>1</v>
      </c>
      <c r="E508" s="62" t="s">
        <v>46</v>
      </c>
      <c r="F508" s="63">
        <v>1593.34</v>
      </c>
      <c r="G508" s="41"/>
      <c r="H508" s="35"/>
      <c r="I508" s="36" t="s">
        <v>33</v>
      </c>
      <c r="J508" s="37">
        <f t="shared" si="36"/>
        <v>1</v>
      </c>
      <c r="K508" s="35" t="s">
        <v>34</v>
      </c>
      <c r="L508" s="35" t="s">
        <v>4</v>
      </c>
      <c r="M508" s="38"/>
      <c r="N508" s="46"/>
      <c r="O508" s="46"/>
      <c r="P508" s="47"/>
      <c r="Q508" s="46"/>
      <c r="R508" s="46"/>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9">
        <f t="shared" si="37"/>
        <v>1593.34</v>
      </c>
      <c r="BB508" s="48">
        <f t="shared" si="38"/>
        <v>1593.34</v>
      </c>
      <c r="BC508" s="53" t="str">
        <f t="shared" si="39"/>
        <v>INR  One Thousand Five Hundred &amp; Ninety Three  and Paise Thirty Four Only</v>
      </c>
      <c r="IA508" s="20">
        <v>15.3</v>
      </c>
      <c r="IB508" s="20" t="s">
        <v>472</v>
      </c>
      <c r="ID508" s="20">
        <v>1</v>
      </c>
      <c r="IE508" s="21" t="s">
        <v>46</v>
      </c>
      <c r="IF508" s="21"/>
      <c r="IG508" s="21"/>
      <c r="IH508" s="21"/>
      <c r="II508" s="21"/>
    </row>
    <row r="509" spans="1:243" s="20" customFormat="1" ht="110.25">
      <c r="A509" s="54">
        <v>15.31</v>
      </c>
      <c r="B509" s="60" t="s">
        <v>473</v>
      </c>
      <c r="C509" s="31"/>
      <c r="D509" s="61">
        <v>1</v>
      </c>
      <c r="E509" s="62" t="s">
        <v>46</v>
      </c>
      <c r="F509" s="63">
        <v>826.09</v>
      </c>
      <c r="G509" s="41"/>
      <c r="H509" s="35"/>
      <c r="I509" s="36" t="s">
        <v>33</v>
      </c>
      <c r="J509" s="37">
        <f t="shared" si="36"/>
        <v>1</v>
      </c>
      <c r="K509" s="35" t="s">
        <v>34</v>
      </c>
      <c r="L509" s="35" t="s">
        <v>4</v>
      </c>
      <c r="M509" s="38"/>
      <c r="N509" s="46"/>
      <c r="O509" s="46"/>
      <c r="P509" s="47"/>
      <c r="Q509" s="46"/>
      <c r="R509" s="46"/>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9">
        <f t="shared" si="37"/>
        <v>826.09</v>
      </c>
      <c r="BB509" s="48">
        <f t="shared" si="38"/>
        <v>826.09</v>
      </c>
      <c r="BC509" s="53" t="str">
        <f t="shared" si="39"/>
        <v>INR  Eight Hundred &amp; Twenty Six  and Paise Nine Only</v>
      </c>
      <c r="IA509" s="20">
        <v>15.31</v>
      </c>
      <c r="IB509" s="20" t="s">
        <v>473</v>
      </c>
      <c r="ID509" s="20">
        <v>1</v>
      </c>
      <c r="IE509" s="21" t="s">
        <v>46</v>
      </c>
      <c r="IF509" s="21"/>
      <c r="IG509" s="21"/>
      <c r="IH509" s="21"/>
      <c r="II509" s="21"/>
    </row>
    <row r="510" spans="1:243" s="20" customFormat="1" ht="31.5">
      <c r="A510" s="54">
        <v>15.32</v>
      </c>
      <c r="B510" s="60" t="s">
        <v>474</v>
      </c>
      <c r="C510" s="31"/>
      <c r="D510" s="74"/>
      <c r="E510" s="74"/>
      <c r="F510" s="74"/>
      <c r="G510" s="74"/>
      <c r="H510" s="74"/>
      <c r="I510" s="74"/>
      <c r="J510" s="74"/>
      <c r="K510" s="74"/>
      <c r="L510" s="74"/>
      <c r="M510" s="74"/>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c r="AY510" s="75"/>
      <c r="AZ510" s="75"/>
      <c r="BA510" s="75"/>
      <c r="BB510" s="75"/>
      <c r="BC510" s="75"/>
      <c r="IA510" s="20">
        <v>15.32</v>
      </c>
      <c r="IB510" s="20" t="s">
        <v>474</v>
      </c>
      <c r="IE510" s="21"/>
      <c r="IF510" s="21"/>
      <c r="IG510" s="21"/>
      <c r="IH510" s="21"/>
      <c r="II510" s="21"/>
    </row>
    <row r="511" spans="1:243" s="20" customFormat="1" ht="28.5">
      <c r="A511" s="54">
        <v>15.33</v>
      </c>
      <c r="B511" s="60" t="s">
        <v>475</v>
      </c>
      <c r="C511" s="31"/>
      <c r="D511" s="61">
        <v>1</v>
      </c>
      <c r="E511" s="62" t="s">
        <v>46</v>
      </c>
      <c r="F511" s="63">
        <v>596.93</v>
      </c>
      <c r="G511" s="41"/>
      <c r="H511" s="35"/>
      <c r="I511" s="36" t="s">
        <v>33</v>
      </c>
      <c r="J511" s="37">
        <f t="shared" si="36"/>
        <v>1</v>
      </c>
      <c r="K511" s="35" t="s">
        <v>34</v>
      </c>
      <c r="L511" s="35" t="s">
        <v>4</v>
      </c>
      <c r="M511" s="38"/>
      <c r="N511" s="46"/>
      <c r="O511" s="46"/>
      <c r="P511" s="47"/>
      <c r="Q511" s="46"/>
      <c r="R511" s="46"/>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9">
        <f t="shared" si="37"/>
        <v>596.93</v>
      </c>
      <c r="BB511" s="48">
        <f t="shared" si="38"/>
        <v>596.93</v>
      </c>
      <c r="BC511" s="53" t="str">
        <f t="shared" si="39"/>
        <v>INR  Five Hundred &amp; Ninety Six  and Paise Ninety Three Only</v>
      </c>
      <c r="IA511" s="20">
        <v>15.33</v>
      </c>
      <c r="IB511" s="20" t="s">
        <v>475</v>
      </c>
      <c r="ID511" s="20">
        <v>1</v>
      </c>
      <c r="IE511" s="21" t="s">
        <v>46</v>
      </c>
      <c r="IF511" s="21"/>
      <c r="IG511" s="21"/>
      <c r="IH511" s="21"/>
      <c r="II511" s="21"/>
    </row>
    <row r="512" spans="1:243" s="20" customFormat="1" ht="31.5">
      <c r="A512" s="54">
        <v>15.34</v>
      </c>
      <c r="B512" s="60" t="s">
        <v>476</v>
      </c>
      <c r="C512" s="31"/>
      <c r="D512" s="74"/>
      <c r="E512" s="74"/>
      <c r="F512" s="74"/>
      <c r="G512" s="74"/>
      <c r="H512" s="74"/>
      <c r="I512" s="74"/>
      <c r="J512" s="74"/>
      <c r="K512" s="74"/>
      <c r="L512" s="74"/>
      <c r="M512" s="74"/>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c r="AY512" s="75"/>
      <c r="AZ512" s="75"/>
      <c r="BA512" s="75"/>
      <c r="BB512" s="75"/>
      <c r="BC512" s="75"/>
      <c r="IA512" s="20">
        <v>15.34</v>
      </c>
      <c r="IB512" s="20" t="s">
        <v>476</v>
      </c>
      <c r="IE512" s="21"/>
      <c r="IF512" s="21"/>
      <c r="IG512" s="21"/>
      <c r="IH512" s="21"/>
      <c r="II512" s="21"/>
    </row>
    <row r="513" spans="1:243" s="20" customFormat="1" ht="15.75">
      <c r="A513" s="54">
        <v>15.35</v>
      </c>
      <c r="B513" s="60" t="s">
        <v>477</v>
      </c>
      <c r="C513" s="31"/>
      <c r="D513" s="74"/>
      <c r="E513" s="74"/>
      <c r="F513" s="74"/>
      <c r="G513" s="74"/>
      <c r="H513" s="74"/>
      <c r="I513" s="74"/>
      <c r="J513" s="74"/>
      <c r="K513" s="74"/>
      <c r="L513" s="74"/>
      <c r="M513" s="74"/>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c r="AY513" s="75"/>
      <c r="AZ513" s="75"/>
      <c r="BA513" s="75"/>
      <c r="BB513" s="75"/>
      <c r="BC513" s="75"/>
      <c r="IA513" s="20">
        <v>15.35</v>
      </c>
      <c r="IB513" s="20" t="s">
        <v>477</v>
      </c>
      <c r="IE513" s="21"/>
      <c r="IF513" s="21"/>
      <c r="IG513" s="21"/>
      <c r="IH513" s="21"/>
      <c r="II513" s="21"/>
    </row>
    <row r="514" spans="1:243" s="20" customFormat="1" ht="42.75">
      <c r="A514" s="54">
        <v>15.36</v>
      </c>
      <c r="B514" s="60" t="s">
        <v>478</v>
      </c>
      <c r="C514" s="31"/>
      <c r="D514" s="61">
        <v>50</v>
      </c>
      <c r="E514" s="62" t="s">
        <v>43</v>
      </c>
      <c r="F514" s="63">
        <v>892.63</v>
      </c>
      <c r="G514" s="41"/>
      <c r="H514" s="35"/>
      <c r="I514" s="36" t="s">
        <v>33</v>
      </c>
      <c r="J514" s="37">
        <f t="shared" si="36"/>
        <v>1</v>
      </c>
      <c r="K514" s="35" t="s">
        <v>34</v>
      </c>
      <c r="L514" s="35" t="s">
        <v>4</v>
      </c>
      <c r="M514" s="38"/>
      <c r="N514" s="46"/>
      <c r="O514" s="46"/>
      <c r="P514" s="47"/>
      <c r="Q514" s="46"/>
      <c r="R514" s="46"/>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9">
        <f t="shared" si="37"/>
        <v>44631.5</v>
      </c>
      <c r="BB514" s="48">
        <f t="shared" si="38"/>
        <v>44631.5</v>
      </c>
      <c r="BC514" s="53" t="str">
        <f t="shared" si="39"/>
        <v>INR  Forty Four Thousand Six Hundred &amp; Thirty One  and Paise Fifty Only</v>
      </c>
      <c r="IA514" s="20">
        <v>15.36</v>
      </c>
      <c r="IB514" s="20" t="s">
        <v>478</v>
      </c>
      <c r="ID514" s="20">
        <v>50</v>
      </c>
      <c r="IE514" s="21" t="s">
        <v>43</v>
      </c>
      <c r="IF514" s="21"/>
      <c r="IG514" s="21"/>
      <c r="IH514" s="21"/>
      <c r="II514" s="21"/>
    </row>
    <row r="515" spans="1:243" s="20" customFormat="1" ht="42.75">
      <c r="A515" s="54">
        <v>15.37</v>
      </c>
      <c r="B515" s="60" t="s">
        <v>479</v>
      </c>
      <c r="C515" s="31"/>
      <c r="D515" s="61">
        <v>50</v>
      </c>
      <c r="E515" s="62" t="s">
        <v>43</v>
      </c>
      <c r="F515" s="63">
        <v>944.67</v>
      </c>
      <c r="G515" s="41"/>
      <c r="H515" s="35"/>
      <c r="I515" s="36" t="s">
        <v>33</v>
      </c>
      <c r="J515" s="37">
        <f t="shared" si="36"/>
        <v>1</v>
      </c>
      <c r="K515" s="35" t="s">
        <v>34</v>
      </c>
      <c r="L515" s="35" t="s">
        <v>4</v>
      </c>
      <c r="M515" s="38"/>
      <c r="N515" s="46"/>
      <c r="O515" s="46"/>
      <c r="P515" s="47"/>
      <c r="Q515" s="46"/>
      <c r="R515" s="46"/>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9">
        <f t="shared" si="37"/>
        <v>47233.5</v>
      </c>
      <c r="BB515" s="48">
        <f t="shared" si="38"/>
        <v>47233.5</v>
      </c>
      <c r="BC515" s="53" t="str">
        <f t="shared" si="39"/>
        <v>INR  Forty Seven Thousand Two Hundred &amp; Thirty Three  and Paise Fifty Only</v>
      </c>
      <c r="IA515" s="20">
        <v>15.37</v>
      </c>
      <c r="IB515" s="20" t="s">
        <v>479</v>
      </c>
      <c r="ID515" s="20">
        <v>50</v>
      </c>
      <c r="IE515" s="21" t="s">
        <v>43</v>
      </c>
      <c r="IF515" s="21"/>
      <c r="IG515" s="21"/>
      <c r="IH515" s="21"/>
      <c r="II515" s="21"/>
    </row>
    <row r="516" spans="1:243" s="20" customFormat="1" ht="15.75">
      <c r="A516" s="54">
        <v>15.38</v>
      </c>
      <c r="B516" s="60" t="s">
        <v>480</v>
      </c>
      <c r="C516" s="31"/>
      <c r="D516" s="74"/>
      <c r="E516" s="74"/>
      <c r="F516" s="74"/>
      <c r="G516" s="74"/>
      <c r="H516" s="74"/>
      <c r="I516" s="74"/>
      <c r="J516" s="74"/>
      <c r="K516" s="74"/>
      <c r="L516" s="74"/>
      <c r="M516" s="74"/>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c r="BA516" s="75"/>
      <c r="BB516" s="75"/>
      <c r="BC516" s="75"/>
      <c r="IA516" s="20">
        <v>15.38</v>
      </c>
      <c r="IB516" s="20" t="s">
        <v>480</v>
      </c>
      <c r="IE516" s="21"/>
      <c r="IF516" s="21"/>
      <c r="IG516" s="21"/>
      <c r="IH516" s="21"/>
      <c r="II516" s="21"/>
    </row>
    <row r="517" spans="1:243" s="20" customFormat="1" ht="42.75">
      <c r="A517" s="54">
        <v>15.39</v>
      </c>
      <c r="B517" s="60" t="s">
        <v>478</v>
      </c>
      <c r="C517" s="31"/>
      <c r="D517" s="61">
        <v>30</v>
      </c>
      <c r="E517" s="62" t="s">
        <v>43</v>
      </c>
      <c r="F517" s="63">
        <v>816.79</v>
      </c>
      <c r="G517" s="41"/>
      <c r="H517" s="35"/>
      <c r="I517" s="36" t="s">
        <v>33</v>
      </c>
      <c r="J517" s="37">
        <f t="shared" si="36"/>
        <v>1</v>
      </c>
      <c r="K517" s="35" t="s">
        <v>34</v>
      </c>
      <c r="L517" s="35" t="s">
        <v>4</v>
      </c>
      <c r="M517" s="38"/>
      <c r="N517" s="46"/>
      <c r="O517" s="46"/>
      <c r="P517" s="47"/>
      <c r="Q517" s="46"/>
      <c r="R517" s="46"/>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9">
        <f t="shared" si="37"/>
        <v>24503.7</v>
      </c>
      <c r="BB517" s="48">
        <f t="shared" si="38"/>
        <v>24503.7</v>
      </c>
      <c r="BC517" s="53" t="str">
        <f t="shared" si="39"/>
        <v>INR  Twenty Four Thousand Five Hundred &amp; Three  and Paise Seventy Only</v>
      </c>
      <c r="IA517" s="20">
        <v>15.39</v>
      </c>
      <c r="IB517" s="20" t="s">
        <v>478</v>
      </c>
      <c r="ID517" s="20">
        <v>30</v>
      </c>
      <c r="IE517" s="21" t="s">
        <v>43</v>
      </c>
      <c r="IF517" s="21"/>
      <c r="IG517" s="21"/>
      <c r="IH517" s="21"/>
      <c r="II517" s="21"/>
    </row>
    <row r="518" spans="1:243" s="20" customFormat="1" ht="42.75">
      <c r="A518" s="54">
        <v>15.4</v>
      </c>
      <c r="B518" s="60" t="s">
        <v>481</v>
      </c>
      <c r="C518" s="31"/>
      <c r="D518" s="61">
        <v>30</v>
      </c>
      <c r="E518" s="62" t="s">
        <v>43</v>
      </c>
      <c r="F518" s="63">
        <v>913.72</v>
      </c>
      <c r="G518" s="41"/>
      <c r="H518" s="35"/>
      <c r="I518" s="36" t="s">
        <v>33</v>
      </c>
      <c r="J518" s="37">
        <f t="shared" si="36"/>
        <v>1</v>
      </c>
      <c r="K518" s="35" t="s">
        <v>34</v>
      </c>
      <c r="L518" s="35" t="s">
        <v>4</v>
      </c>
      <c r="M518" s="38"/>
      <c r="N518" s="46"/>
      <c r="O518" s="46"/>
      <c r="P518" s="47"/>
      <c r="Q518" s="46"/>
      <c r="R518" s="46"/>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9">
        <f t="shared" si="37"/>
        <v>27411.6</v>
      </c>
      <c r="BB518" s="48">
        <f t="shared" si="38"/>
        <v>27411.6</v>
      </c>
      <c r="BC518" s="53" t="str">
        <f t="shared" si="39"/>
        <v>INR  Twenty Seven Thousand Four Hundred &amp; Eleven  and Paise Sixty Only</v>
      </c>
      <c r="IA518" s="20">
        <v>15.4</v>
      </c>
      <c r="IB518" s="20" t="s">
        <v>481</v>
      </c>
      <c r="ID518" s="20">
        <v>30</v>
      </c>
      <c r="IE518" s="21" t="s">
        <v>43</v>
      </c>
      <c r="IF518" s="21"/>
      <c r="IG518" s="21"/>
      <c r="IH518" s="21"/>
      <c r="II518" s="21"/>
    </row>
    <row r="519" spans="1:243" s="20" customFormat="1" ht="157.5">
      <c r="A519" s="54">
        <v>15.41</v>
      </c>
      <c r="B519" s="60" t="s">
        <v>482</v>
      </c>
      <c r="C519" s="31"/>
      <c r="D519" s="74"/>
      <c r="E519" s="74"/>
      <c r="F519" s="74"/>
      <c r="G519" s="74"/>
      <c r="H519" s="74"/>
      <c r="I519" s="74"/>
      <c r="J519" s="74"/>
      <c r="K519" s="74"/>
      <c r="L519" s="74"/>
      <c r="M519" s="74"/>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5"/>
      <c r="AS519" s="75"/>
      <c r="AT519" s="75"/>
      <c r="AU519" s="75"/>
      <c r="AV519" s="75"/>
      <c r="AW519" s="75"/>
      <c r="AX519" s="75"/>
      <c r="AY519" s="75"/>
      <c r="AZ519" s="75"/>
      <c r="BA519" s="75"/>
      <c r="BB519" s="75"/>
      <c r="BC519" s="75"/>
      <c r="IA519" s="20">
        <v>15.41</v>
      </c>
      <c r="IB519" s="20" t="s">
        <v>482</v>
      </c>
      <c r="IE519" s="21"/>
      <c r="IF519" s="21"/>
      <c r="IG519" s="21"/>
      <c r="IH519" s="21"/>
      <c r="II519" s="21"/>
    </row>
    <row r="520" spans="1:243" s="20" customFormat="1" ht="31.5" customHeight="1">
      <c r="A520" s="54">
        <v>15.42</v>
      </c>
      <c r="B520" s="60" t="s">
        <v>483</v>
      </c>
      <c r="C520" s="31"/>
      <c r="D520" s="61">
        <v>33</v>
      </c>
      <c r="E520" s="62" t="s">
        <v>46</v>
      </c>
      <c r="F520" s="63">
        <v>270.45</v>
      </c>
      <c r="G520" s="41"/>
      <c r="H520" s="35"/>
      <c r="I520" s="36" t="s">
        <v>33</v>
      </c>
      <c r="J520" s="37">
        <f t="shared" si="36"/>
        <v>1</v>
      </c>
      <c r="K520" s="35" t="s">
        <v>34</v>
      </c>
      <c r="L520" s="35" t="s">
        <v>4</v>
      </c>
      <c r="M520" s="38"/>
      <c r="N520" s="46"/>
      <c r="O520" s="46"/>
      <c r="P520" s="47"/>
      <c r="Q520" s="46"/>
      <c r="R520" s="46"/>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9">
        <f t="shared" si="37"/>
        <v>8924.85</v>
      </c>
      <c r="BB520" s="48">
        <f t="shared" si="38"/>
        <v>8924.85</v>
      </c>
      <c r="BC520" s="53" t="str">
        <f t="shared" si="39"/>
        <v>INR  Eight Thousand Nine Hundred &amp; Twenty Four  and Paise Eighty Five Only</v>
      </c>
      <c r="IA520" s="20">
        <v>15.42</v>
      </c>
      <c r="IB520" s="20" t="s">
        <v>483</v>
      </c>
      <c r="ID520" s="20">
        <v>33</v>
      </c>
      <c r="IE520" s="21" t="s">
        <v>46</v>
      </c>
      <c r="IF520" s="21"/>
      <c r="IG520" s="21"/>
      <c r="IH520" s="21"/>
      <c r="II520" s="21"/>
    </row>
    <row r="521" spans="1:243" s="20" customFormat="1" ht="28.5">
      <c r="A521" s="54">
        <v>15.43</v>
      </c>
      <c r="B521" s="60" t="s">
        <v>484</v>
      </c>
      <c r="C521" s="31"/>
      <c r="D521" s="61">
        <v>1</v>
      </c>
      <c r="E521" s="62" t="s">
        <v>46</v>
      </c>
      <c r="F521" s="63">
        <v>266.94</v>
      </c>
      <c r="G521" s="41"/>
      <c r="H521" s="35"/>
      <c r="I521" s="36" t="s">
        <v>33</v>
      </c>
      <c r="J521" s="37">
        <f t="shared" si="36"/>
        <v>1</v>
      </c>
      <c r="K521" s="35" t="s">
        <v>34</v>
      </c>
      <c r="L521" s="35" t="s">
        <v>4</v>
      </c>
      <c r="M521" s="38"/>
      <c r="N521" s="46"/>
      <c r="O521" s="46"/>
      <c r="P521" s="47"/>
      <c r="Q521" s="46"/>
      <c r="R521" s="46"/>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9">
        <f t="shared" si="37"/>
        <v>266.94</v>
      </c>
      <c r="BB521" s="48">
        <f t="shared" si="38"/>
        <v>266.94</v>
      </c>
      <c r="BC521" s="53" t="str">
        <f t="shared" si="39"/>
        <v>INR  Two Hundred &amp; Sixty Six  and Paise Ninety Four Only</v>
      </c>
      <c r="IA521" s="20">
        <v>15.43</v>
      </c>
      <c r="IB521" s="20" t="s">
        <v>484</v>
      </c>
      <c r="ID521" s="20">
        <v>1</v>
      </c>
      <c r="IE521" s="21" t="s">
        <v>46</v>
      </c>
      <c r="IF521" s="21"/>
      <c r="IG521" s="21"/>
      <c r="IH521" s="21"/>
      <c r="II521" s="21"/>
    </row>
    <row r="522" spans="1:243" s="20" customFormat="1" ht="63">
      <c r="A522" s="54">
        <v>15.44</v>
      </c>
      <c r="B522" s="60" t="s">
        <v>485</v>
      </c>
      <c r="C522" s="31"/>
      <c r="D522" s="74"/>
      <c r="E522" s="74"/>
      <c r="F522" s="74"/>
      <c r="G522" s="74"/>
      <c r="H522" s="74"/>
      <c r="I522" s="74"/>
      <c r="J522" s="74"/>
      <c r="K522" s="74"/>
      <c r="L522" s="74"/>
      <c r="M522" s="74"/>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5"/>
      <c r="AS522" s="75"/>
      <c r="AT522" s="75"/>
      <c r="AU522" s="75"/>
      <c r="AV522" s="75"/>
      <c r="AW522" s="75"/>
      <c r="AX522" s="75"/>
      <c r="AY522" s="75"/>
      <c r="AZ522" s="75"/>
      <c r="BA522" s="75"/>
      <c r="BB522" s="75"/>
      <c r="BC522" s="75"/>
      <c r="IA522" s="20">
        <v>15.44</v>
      </c>
      <c r="IB522" s="20" t="s">
        <v>485</v>
      </c>
      <c r="IE522" s="21"/>
      <c r="IF522" s="21"/>
      <c r="IG522" s="21"/>
      <c r="IH522" s="21"/>
      <c r="II522" s="21"/>
    </row>
    <row r="523" spans="1:243" s="20" customFormat="1" ht="15.75">
      <c r="A523" s="54">
        <v>15.45</v>
      </c>
      <c r="B523" s="60" t="s">
        <v>477</v>
      </c>
      <c r="C523" s="31"/>
      <c r="D523" s="74"/>
      <c r="E523" s="74"/>
      <c r="F523" s="74"/>
      <c r="G523" s="74"/>
      <c r="H523" s="74"/>
      <c r="I523" s="74"/>
      <c r="J523" s="74"/>
      <c r="K523" s="74"/>
      <c r="L523" s="74"/>
      <c r="M523" s="74"/>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c r="AN523" s="75"/>
      <c r="AO523" s="75"/>
      <c r="AP523" s="75"/>
      <c r="AQ523" s="75"/>
      <c r="AR523" s="75"/>
      <c r="AS523" s="75"/>
      <c r="AT523" s="75"/>
      <c r="AU523" s="75"/>
      <c r="AV523" s="75"/>
      <c r="AW523" s="75"/>
      <c r="AX523" s="75"/>
      <c r="AY523" s="75"/>
      <c r="AZ523" s="75"/>
      <c r="BA523" s="75"/>
      <c r="BB523" s="75"/>
      <c r="BC523" s="75"/>
      <c r="IA523" s="20">
        <v>15.45</v>
      </c>
      <c r="IB523" s="20" t="s">
        <v>477</v>
      </c>
      <c r="IE523" s="21"/>
      <c r="IF523" s="21"/>
      <c r="IG523" s="21"/>
      <c r="IH523" s="21"/>
      <c r="II523" s="21"/>
    </row>
    <row r="524" spans="1:243" s="20" customFormat="1" ht="28.5">
      <c r="A524" s="54">
        <v>15.46</v>
      </c>
      <c r="B524" s="60" t="s">
        <v>486</v>
      </c>
      <c r="C524" s="31"/>
      <c r="D524" s="61">
        <v>1</v>
      </c>
      <c r="E524" s="62" t="s">
        <v>46</v>
      </c>
      <c r="F524" s="63">
        <v>465.32</v>
      </c>
      <c r="G524" s="41"/>
      <c r="H524" s="35"/>
      <c r="I524" s="36" t="s">
        <v>33</v>
      </c>
      <c r="J524" s="37">
        <f t="shared" si="36"/>
        <v>1</v>
      </c>
      <c r="K524" s="35" t="s">
        <v>34</v>
      </c>
      <c r="L524" s="35" t="s">
        <v>4</v>
      </c>
      <c r="M524" s="38"/>
      <c r="N524" s="46"/>
      <c r="O524" s="46"/>
      <c r="P524" s="47"/>
      <c r="Q524" s="46"/>
      <c r="R524" s="46"/>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9">
        <f t="shared" si="37"/>
        <v>465.32</v>
      </c>
      <c r="BB524" s="48">
        <f t="shared" si="38"/>
        <v>465.32</v>
      </c>
      <c r="BC524" s="53" t="str">
        <f t="shared" si="39"/>
        <v>INR  Four Hundred &amp; Sixty Five  and Paise Thirty Two Only</v>
      </c>
      <c r="IA524" s="20">
        <v>15.46</v>
      </c>
      <c r="IB524" s="20" t="s">
        <v>486</v>
      </c>
      <c r="ID524" s="20">
        <v>1</v>
      </c>
      <c r="IE524" s="21" t="s">
        <v>46</v>
      </c>
      <c r="IF524" s="21"/>
      <c r="IG524" s="21"/>
      <c r="IH524" s="21"/>
      <c r="II524" s="21"/>
    </row>
    <row r="525" spans="1:243" s="20" customFormat="1" ht="42.75">
      <c r="A525" s="54">
        <v>15.47</v>
      </c>
      <c r="B525" s="60" t="s">
        <v>487</v>
      </c>
      <c r="C525" s="31"/>
      <c r="D525" s="61">
        <v>1</v>
      </c>
      <c r="E525" s="62" t="s">
        <v>46</v>
      </c>
      <c r="F525" s="63">
        <v>523.98</v>
      </c>
      <c r="G525" s="41"/>
      <c r="H525" s="35"/>
      <c r="I525" s="36" t="s">
        <v>33</v>
      </c>
      <c r="J525" s="37">
        <f t="shared" si="36"/>
        <v>1</v>
      </c>
      <c r="K525" s="35" t="s">
        <v>34</v>
      </c>
      <c r="L525" s="35" t="s">
        <v>4</v>
      </c>
      <c r="M525" s="38"/>
      <c r="N525" s="46"/>
      <c r="O525" s="46"/>
      <c r="P525" s="47"/>
      <c r="Q525" s="46"/>
      <c r="R525" s="46"/>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9">
        <f t="shared" si="37"/>
        <v>523.98</v>
      </c>
      <c r="BB525" s="48">
        <f t="shared" si="38"/>
        <v>523.98</v>
      </c>
      <c r="BC525" s="53" t="str">
        <f t="shared" si="39"/>
        <v>INR  Five Hundred &amp; Twenty Three  and Paise Ninety Eight Only</v>
      </c>
      <c r="IA525" s="20">
        <v>15.47</v>
      </c>
      <c r="IB525" s="20" t="s">
        <v>487</v>
      </c>
      <c r="ID525" s="20">
        <v>1</v>
      </c>
      <c r="IE525" s="21" t="s">
        <v>46</v>
      </c>
      <c r="IF525" s="21"/>
      <c r="IG525" s="21"/>
      <c r="IH525" s="21"/>
      <c r="II525" s="21"/>
    </row>
    <row r="526" spans="1:243" s="20" customFormat="1" ht="31.5">
      <c r="A526" s="54">
        <v>15.48</v>
      </c>
      <c r="B526" s="60" t="s">
        <v>488</v>
      </c>
      <c r="C526" s="31"/>
      <c r="D526" s="74"/>
      <c r="E526" s="74"/>
      <c r="F526" s="74"/>
      <c r="G526" s="74"/>
      <c r="H526" s="74"/>
      <c r="I526" s="74"/>
      <c r="J526" s="74"/>
      <c r="K526" s="74"/>
      <c r="L526" s="74"/>
      <c r="M526" s="74"/>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c r="BA526" s="75"/>
      <c r="BB526" s="75"/>
      <c r="BC526" s="75"/>
      <c r="IA526" s="20">
        <v>15.48</v>
      </c>
      <c r="IB526" s="20" t="s">
        <v>488</v>
      </c>
      <c r="IE526" s="21"/>
      <c r="IF526" s="21"/>
      <c r="IG526" s="21"/>
      <c r="IH526" s="21"/>
      <c r="II526" s="21"/>
    </row>
    <row r="527" spans="1:243" s="20" customFormat="1" ht="15.75">
      <c r="A527" s="54">
        <v>15.49</v>
      </c>
      <c r="B527" s="60" t="s">
        <v>477</v>
      </c>
      <c r="C527" s="31"/>
      <c r="D527" s="74"/>
      <c r="E527" s="74"/>
      <c r="F527" s="74"/>
      <c r="G527" s="74"/>
      <c r="H527" s="74"/>
      <c r="I527" s="74"/>
      <c r="J527" s="74"/>
      <c r="K527" s="74"/>
      <c r="L527" s="74"/>
      <c r="M527" s="74"/>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5"/>
      <c r="AL527" s="75"/>
      <c r="AM527" s="75"/>
      <c r="AN527" s="75"/>
      <c r="AO527" s="75"/>
      <c r="AP527" s="75"/>
      <c r="AQ527" s="75"/>
      <c r="AR527" s="75"/>
      <c r="AS527" s="75"/>
      <c r="AT527" s="75"/>
      <c r="AU527" s="75"/>
      <c r="AV527" s="75"/>
      <c r="AW527" s="75"/>
      <c r="AX527" s="75"/>
      <c r="AY527" s="75"/>
      <c r="AZ527" s="75"/>
      <c r="BA527" s="75"/>
      <c r="BB527" s="75"/>
      <c r="BC527" s="75"/>
      <c r="IA527" s="20">
        <v>15.49</v>
      </c>
      <c r="IB527" s="20" t="s">
        <v>477</v>
      </c>
      <c r="IE527" s="21"/>
      <c r="IF527" s="21"/>
      <c r="IG527" s="21"/>
      <c r="IH527" s="21"/>
      <c r="II527" s="21"/>
    </row>
    <row r="528" spans="1:243" s="20" customFormat="1" ht="28.5">
      <c r="A528" s="54">
        <v>15.5</v>
      </c>
      <c r="B528" s="60" t="s">
        <v>486</v>
      </c>
      <c r="C528" s="31"/>
      <c r="D528" s="61">
        <v>1</v>
      </c>
      <c r="E528" s="62" t="s">
        <v>46</v>
      </c>
      <c r="F528" s="63">
        <v>362.08</v>
      </c>
      <c r="G528" s="41"/>
      <c r="H528" s="35"/>
      <c r="I528" s="36" t="s">
        <v>33</v>
      </c>
      <c r="J528" s="37">
        <f t="shared" si="36"/>
        <v>1</v>
      </c>
      <c r="K528" s="35" t="s">
        <v>34</v>
      </c>
      <c r="L528" s="35" t="s">
        <v>4</v>
      </c>
      <c r="M528" s="38"/>
      <c r="N528" s="46"/>
      <c r="O528" s="46"/>
      <c r="P528" s="47"/>
      <c r="Q528" s="46"/>
      <c r="R528" s="46"/>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9">
        <f t="shared" si="37"/>
        <v>362.08</v>
      </c>
      <c r="BB528" s="48">
        <f t="shared" si="38"/>
        <v>362.08</v>
      </c>
      <c r="BC528" s="53" t="str">
        <f t="shared" si="39"/>
        <v>INR  Three Hundred &amp; Sixty Two  and Paise Eight Only</v>
      </c>
      <c r="IA528" s="20">
        <v>15.5</v>
      </c>
      <c r="IB528" s="20" t="s">
        <v>486</v>
      </c>
      <c r="ID528" s="20">
        <v>1</v>
      </c>
      <c r="IE528" s="21" t="s">
        <v>46</v>
      </c>
      <c r="IF528" s="21"/>
      <c r="IG528" s="21"/>
      <c r="IH528" s="21"/>
      <c r="II528" s="21"/>
    </row>
    <row r="529" spans="1:243" s="20" customFormat="1" ht="42.75">
      <c r="A529" s="54">
        <v>15.51</v>
      </c>
      <c r="B529" s="60" t="s">
        <v>489</v>
      </c>
      <c r="C529" s="31"/>
      <c r="D529" s="61">
        <v>11</v>
      </c>
      <c r="E529" s="62" t="s">
        <v>46</v>
      </c>
      <c r="F529" s="63">
        <v>385.58</v>
      </c>
      <c r="G529" s="41"/>
      <c r="H529" s="35"/>
      <c r="I529" s="36" t="s">
        <v>33</v>
      </c>
      <c r="J529" s="37">
        <f t="shared" si="36"/>
        <v>1</v>
      </c>
      <c r="K529" s="35" t="s">
        <v>34</v>
      </c>
      <c r="L529" s="35" t="s">
        <v>4</v>
      </c>
      <c r="M529" s="38"/>
      <c r="N529" s="46"/>
      <c r="O529" s="46"/>
      <c r="P529" s="47"/>
      <c r="Q529" s="46"/>
      <c r="R529" s="46"/>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9">
        <f t="shared" si="37"/>
        <v>4241.38</v>
      </c>
      <c r="BB529" s="48">
        <f t="shared" si="38"/>
        <v>4241.38</v>
      </c>
      <c r="BC529" s="53" t="str">
        <f t="shared" si="39"/>
        <v>INR  Four Thousand Two Hundred &amp; Forty One  and Paise Thirty Eight Only</v>
      </c>
      <c r="IA529" s="20">
        <v>15.51</v>
      </c>
      <c r="IB529" s="20" t="s">
        <v>489</v>
      </c>
      <c r="ID529" s="20">
        <v>11</v>
      </c>
      <c r="IE529" s="21" t="s">
        <v>46</v>
      </c>
      <c r="IF529" s="21"/>
      <c r="IG529" s="21"/>
      <c r="IH529" s="21"/>
      <c r="II529" s="21"/>
    </row>
    <row r="530" spans="1:243" s="20" customFormat="1" ht="63">
      <c r="A530" s="54">
        <v>15.52</v>
      </c>
      <c r="B530" s="60" t="s">
        <v>490</v>
      </c>
      <c r="C530" s="31"/>
      <c r="D530" s="74"/>
      <c r="E530" s="74"/>
      <c r="F530" s="74"/>
      <c r="G530" s="74"/>
      <c r="H530" s="74"/>
      <c r="I530" s="74"/>
      <c r="J530" s="74"/>
      <c r="K530" s="74"/>
      <c r="L530" s="74"/>
      <c r="M530" s="74"/>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c r="AN530" s="75"/>
      <c r="AO530" s="75"/>
      <c r="AP530" s="75"/>
      <c r="AQ530" s="75"/>
      <c r="AR530" s="75"/>
      <c r="AS530" s="75"/>
      <c r="AT530" s="75"/>
      <c r="AU530" s="75"/>
      <c r="AV530" s="75"/>
      <c r="AW530" s="75"/>
      <c r="AX530" s="75"/>
      <c r="AY530" s="75"/>
      <c r="AZ530" s="75"/>
      <c r="BA530" s="75"/>
      <c r="BB530" s="75"/>
      <c r="BC530" s="75"/>
      <c r="IA530" s="20">
        <v>15.52</v>
      </c>
      <c r="IB530" s="20" t="s">
        <v>490</v>
      </c>
      <c r="IE530" s="21"/>
      <c r="IF530" s="21"/>
      <c r="IG530" s="21"/>
      <c r="IH530" s="21"/>
      <c r="II530" s="21"/>
    </row>
    <row r="531" spans="1:243" s="20" customFormat="1" ht="15.75">
      <c r="A531" s="54">
        <v>15.53</v>
      </c>
      <c r="B531" s="60" t="s">
        <v>491</v>
      </c>
      <c r="C531" s="31"/>
      <c r="D531" s="74"/>
      <c r="E531" s="74"/>
      <c r="F531" s="74"/>
      <c r="G531" s="74"/>
      <c r="H531" s="74"/>
      <c r="I531" s="74"/>
      <c r="J531" s="74"/>
      <c r="K531" s="74"/>
      <c r="L531" s="74"/>
      <c r="M531" s="74"/>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c r="AN531" s="75"/>
      <c r="AO531" s="75"/>
      <c r="AP531" s="75"/>
      <c r="AQ531" s="75"/>
      <c r="AR531" s="75"/>
      <c r="AS531" s="75"/>
      <c r="AT531" s="75"/>
      <c r="AU531" s="75"/>
      <c r="AV531" s="75"/>
      <c r="AW531" s="75"/>
      <c r="AX531" s="75"/>
      <c r="AY531" s="75"/>
      <c r="AZ531" s="75"/>
      <c r="BA531" s="75"/>
      <c r="BB531" s="75"/>
      <c r="BC531" s="75"/>
      <c r="IA531" s="20">
        <v>15.53</v>
      </c>
      <c r="IB531" s="20" t="s">
        <v>491</v>
      </c>
      <c r="IE531" s="21"/>
      <c r="IF531" s="21"/>
      <c r="IG531" s="21"/>
      <c r="IH531" s="21"/>
      <c r="II531" s="21"/>
    </row>
    <row r="532" spans="1:243" s="20" customFormat="1" ht="28.5">
      <c r="A532" s="54">
        <v>15.54</v>
      </c>
      <c r="B532" s="60" t="s">
        <v>486</v>
      </c>
      <c r="C532" s="31"/>
      <c r="D532" s="61">
        <v>1</v>
      </c>
      <c r="E532" s="62" t="s">
        <v>46</v>
      </c>
      <c r="F532" s="63">
        <v>588.51</v>
      </c>
      <c r="G532" s="41"/>
      <c r="H532" s="35"/>
      <c r="I532" s="36" t="s">
        <v>33</v>
      </c>
      <c r="J532" s="37">
        <f t="shared" si="36"/>
        <v>1</v>
      </c>
      <c r="K532" s="35" t="s">
        <v>34</v>
      </c>
      <c r="L532" s="35" t="s">
        <v>4</v>
      </c>
      <c r="M532" s="38"/>
      <c r="N532" s="46"/>
      <c r="O532" s="46"/>
      <c r="P532" s="47"/>
      <c r="Q532" s="46"/>
      <c r="R532" s="46"/>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9">
        <f t="shared" si="37"/>
        <v>588.51</v>
      </c>
      <c r="BB532" s="48">
        <f t="shared" si="38"/>
        <v>588.51</v>
      </c>
      <c r="BC532" s="53" t="str">
        <f t="shared" si="39"/>
        <v>INR  Five Hundred &amp; Eighty Eight  and Paise Fifty One Only</v>
      </c>
      <c r="IA532" s="20">
        <v>15.54</v>
      </c>
      <c r="IB532" s="20" t="s">
        <v>486</v>
      </c>
      <c r="ID532" s="20">
        <v>1</v>
      </c>
      <c r="IE532" s="21" t="s">
        <v>46</v>
      </c>
      <c r="IF532" s="21"/>
      <c r="IG532" s="21"/>
      <c r="IH532" s="21"/>
      <c r="II532" s="21"/>
    </row>
    <row r="533" spans="1:243" s="20" customFormat="1" ht="28.5">
      <c r="A533" s="54">
        <v>15.55</v>
      </c>
      <c r="B533" s="60" t="s">
        <v>487</v>
      </c>
      <c r="C533" s="31"/>
      <c r="D533" s="61">
        <v>1</v>
      </c>
      <c r="E533" s="62" t="s">
        <v>46</v>
      </c>
      <c r="F533" s="63">
        <v>641.3</v>
      </c>
      <c r="G533" s="41"/>
      <c r="H533" s="35"/>
      <c r="I533" s="36" t="s">
        <v>33</v>
      </c>
      <c r="J533" s="37">
        <f t="shared" si="36"/>
        <v>1</v>
      </c>
      <c r="K533" s="35" t="s">
        <v>34</v>
      </c>
      <c r="L533" s="35" t="s">
        <v>4</v>
      </c>
      <c r="M533" s="38"/>
      <c r="N533" s="46"/>
      <c r="O533" s="46"/>
      <c r="P533" s="47"/>
      <c r="Q533" s="46"/>
      <c r="R533" s="46"/>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9">
        <f t="shared" si="37"/>
        <v>641.3</v>
      </c>
      <c r="BB533" s="48">
        <f t="shared" si="38"/>
        <v>641.3</v>
      </c>
      <c r="BC533" s="53" t="str">
        <f t="shared" si="39"/>
        <v>INR  Six Hundred &amp; Forty One  and Paise Thirty Only</v>
      </c>
      <c r="IA533" s="20">
        <v>15.55</v>
      </c>
      <c r="IB533" s="20" t="s">
        <v>487</v>
      </c>
      <c r="ID533" s="20">
        <v>1</v>
      </c>
      <c r="IE533" s="21" t="s">
        <v>46</v>
      </c>
      <c r="IF533" s="21"/>
      <c r="IG533" s="21"/>
      <c r="IH533" s="21"/>
      <c r="II533" s="21"/>
    </row>
    <row r="534" spans="1:243" s="20" customFormat="1" ht="31.5">
      <c r="A534" s="54">
        <v>15.56</v>
      </c>
      <c r="B534" s="60" t="s">
        <v>492</v>
      </c>
      <c r="C534" s="31"/>
      <c r="D534" s="74"/>
      <c r="E534" s="74"/>
      <c r="F534" s="74"/>
      <c r="G534" s="74"/>
      <c r="H534" s="74"/>
      <c r="I534" s="74"/>
      <c r="J534" s="74"/>
      <c r="K534" s="74"/>
      <c r="L534" s="74"/>
      <c r="M534" s="74"/>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c r="AN534" s="75"/>
      <c r="AO534" s="75"/>
      <c r="AP534" s="75"/>
      <c r="AQ534" s="75"/>
      <c r="AR534" s="75"/>
      <c r="AS534" s="75"/>
      <c r="AT534" s="75"/>
      <c r="AU534" s="75"/>
      <c r="AV534" s="75"/>
      <c r="AW534" s="75"/>
      <c r="AX534" s="75"/>
      <c r="AY534" s="75"/>
      <c r="AZ534" s="75"/>
      <c r="BA534" s="75"/>
      <c r="BB534" s="75"/>
      <c r="BC534" s="75"/>
      <c r="IA534" s="20">
        <v>15.56</v>
      </c>
      <c r="IB534" s="20" t="s">
        <v>492</v>
      </c>
      <c r="IE534" s="21"/>
      <c r="IF534" s="21"/>
      <c r="IG534" s="21"/>
      <c r="IH534" s="21"/>
      <c r="II534" s="21"/>
    </row>
    <row r="535" spans="1:243" s="20" customFormat="1" ht="15.75">
      <c r="A535" s="54">
        <v>15.57</v>
      </c>
      <c r="B535" s="60" t="s">
        <v>491</v>
      </c>
      <c r="C535" s="31"/>
      <c r="D535" s="74"/>
      <c r="E535" s="74"/>
      <c r="F535" s="74"/>
      <c r="G535" s="74"/>
      <c r="H535" s="74"/>
      <c r="I535" s="74"/>
      <c r="J535" s="74"/>
      <c r="K535" s="74"/>
      <c r="L535" s="74"/>
      <c r="M535" s="74"/>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c r="AN535" s="75"/>
      <c r="AO535" s="75"/>
      <c r="AP535" s="75"/>
      <c r="AQ535" s="75"/>
      <c r="AR535" s="75"/>
      <c r="AS535" s="75"/>
      <c r="AT535" s="75"/>
      <c r="AU535" s="75"/>
      <c r="AV535" s="75"/>
      <c r="AW535" s="75"/>
      <c r="AX535" s="75"/>
      <c r="AY535" s="75"/>
      <c r="AZ535" s="75"/>
      <c r="BA535" s="75"/>
      <c r="BB535" s="75"/>
      <c r="BC535" s="75"/>
      <c r="IA535" s="20">
        <v>15.57</v>
      </c>
      <c r="IB535" s="20" t="s">
        <v>491</v>
      </c>
      <c r="IE535" s="21"/>
      <c r="IF535" s="21"/>
      <c r="IG535" s="21"/>
      <c r="IH535" s="21"/>
      <c r="II535" s="21"/>
    </row>
    <row r="536" spans="1:243" s="20" customFormat="1" ht="28.5">
      <c r="A536" s="54">
        <v>15.58</v>
      </c>
      <c r="B536" s="60" t="s">
        <v>486</v>
      </c>
      <c r="C536" s="31"/>
      <c r="D536" s="61">
        <v>1</v>
      </c>
      <c r="E536" s="62" t="s">
        <v>46</v>
      </c>
      <c r="F536" s="63">
        <v>508.72</v>
      </c>
      <c r="G536" s="41"/>
      <c r="H536" s="35"/>
      <c r="I536" s="36" t="s">
        <v>33</v>
      </c>
      <c r="J536" s="37">
        <f t="shared" si="36"/>
        <v>1</v>
      </c>
      <c r="K536" s="35" t="s">
        <v>34</v>
      </c>
      <c r="L536" s="35" t="s">
        <v>4</v>
      </c>
      <c r="M536" s="38"/>
      <c r="N536" s="46"/>
      <c r="O536" s="46"/>
      <c r="P536" s="47"/>
      <c r="Q536" s="46"/>
      <c r="R536" s="46"/>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9">
        <f t="shared" si="37"/>
        <v>508.72</v>
      </c>
      <c r="BB536" s="48">
        <f t="shared" si="38"/>
        <v>508.72</v>
      </c>
      <c r="BC536" s="53" t="str">
        <f t="shared" si="39"/>
        <v>INR  Five Hundred &amp; Eight  and Paise Seventy Two Only</v>
      </c>
      <c r="IA536" s="20">
        <v>15.58</v>
      </c>
      <c r="IB536" s="20" t="s">
        <v>486</v>
      </c>
      <c r="ID536" s="20">
        <v>1</v>
      </c>
      <c r="IE536" s="21" t="s">
        <v>46</v>
      </c>
      <c r="IF536" s="21"/>
      <c r="IG536" s="21"/>
      <c r="IH536" s="21"/>
      <c r="II536" s="21"/>
    </row>
    <row r="537" spans="1:243" s="20" customFormat="1" ht="28.5">
      <c r="A537" s="54">
        <v>15.59</v>
      </c>
      <c r="B537" s="60" t="s">
        <v>487</v>
      </c>
      <c r="C537" s="31"/>
      <c r="D537" s="61">
        <v>1</v>
      </c>
      <c r="E537" s="62" t="s">
        <v>46</v>
      </c>
      <c r="F537" s="63">
        <v>620.17</v>
      </c>
      <c r="G537" s="41"/>
      <c r="H537" s="35"/>
      <c r="I537" s="36" t="s">
        <v>33</v>
      </c>
      <c r="J537" s="37">
        <f t="shared" si="36"/>
        <v>1</v>
      </c>
      <c r="K537" s="35" t="s">
        <v>34</v>
      </c>
      <c r="L537" s="35" t="s">
        <v>4</v>
      </c>
      <c r="M537" s="38"/>
      <c r="N537" s="46"/>
      <c r="O537" s="46"/>
      <c r="P537" s="47"/>
      <c r="Q537" s="46"/>
      <c r="R537" s="46"/>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9">
        <f t="shared" si="37"/>
        <v>620.17</v>
      </c>
      <c r="BB537" s="48">
        <f t="shared" si="38"/>
        <v>620.17</v>
      </c>
      <c r="BC537" s="53" t="str">
        <f t="shared" si="39"/>
        <v>INR  Six Hundred &amp; Twenty  and Paise Seventeen Only</v>
      </c>
      <c r="IA537" s="20">
        <v>15.59</v>
      </c>
      <c r="IB537" s="20" t="s">
        <v>487</v>
      </c>
      <c r="ID537" s="20">
        <v>1</v>
      </c>
      <c r="IE537" s="21" t="s">
        <v>46</v>
      </c>
      <c r="IF537" s="21"/>
      <c r="IG537" s="21"/>
      <c r="IH537" s="21"/>
      <c r="II537" s="21"/>
    </row>
    <row r="538" spans="1:243" s="20" customFormat="1" ht="15.75">
      <c r="A538" s="54">
        <v>15.6</v>
      </c>
      <c r="B538" s="60" t="s">
        <v>493</v>
      </c>
      <c r="C538" s="31"/>
      <c r="D538" s="74"/>
      <c r="E538" s="74"/>
      <c r="F538" s="74"/>
      <c r="G538" s="74"/>
      <c r="H538" s="74"/>
      <c r="I538" s="74"/>
      <c r="J538" s="74"/>
      <c r="K538" s="74"/>
      <c r="L538" s="74"/>
      <c r="M538" s="74"/>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c r="AQ538" s="75"/>
      <c r="AR538" s="75"/>
      <c r="AS538" s="75"/>
      <c r="AT538" s="75"/>
      <c r="AU538" s="75"/>
      <c r="AV538" s="75"/>
      <c r="AW538" s="75"/>
      <c r="AX538" s="75"/>
      <c r="AY538" s="75"/>
      <c r="AZ538" s="75"/>
      <c r="BA538" s="75"/>
      <c r="BB538" s="75"/>
      <c r="BC538" s="75"/>
      <c r="IA538" s="20">
        <v>15.6</v>
      </c>
      <c r="IB538" s="20" t="s">
        <v>493</v>
      </c>
      <c r="IE538" s="21"/>
      <c r="IF538" s="21"/>
      <c r="IG538" s="21"/>
      <c r="IH538" s="21"/>
      <c r="II538" s="21"/>
    </row>
    <row r="539" spans="1:243" s="20" customFormat="1" ht="15.75">
      <c r="A539" s="54">
        <v>15.61</v>
      </c>
      <c r="B539" s="60" t="s">
        <v>73</v>
      </c>
      <c r="C539" s="31"/>
      <c r="D539" s="74"/>
      <c r="E539" s="74"/>
      <c r="F539" s="74"/>
      <c r="G539" s="74"/>
      <c r="H539" s="74"/>
      <c r="I539" s="74"/>
      <c r="J539" s="74"/>
      <c r="K539" s="74"/>
      <c r="L539" s="74"/>
      <c r="M539" s="74"/>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c r="AN539" s="75"/>
      <c r="AO539" s="75"/>
      <c r="AP539" s="75"/>
      <c r="AQ539" s="75"/>
      <c r="AR539" s="75"/>
      <c r="AS539" s="75"/>
      <c r="AT539" s="75"/>
      <c r="AU539" s="75"/>
      <c r="AV539" s="75"/>
      <c r="AW539" s="75"/>
      <c r="AX539" s="75"/>
      <c r="AY539" s="75"/>
      <c r="AZ539" s="75"/>
      <c r="BA539" s="75"/>
      <c r="BB539" s="75"/>
      <c r="BC539" s="75"/>
      <c r="IA539" s="20">
        <v>15.61</v>
      </c>
      <c r="IB539" s="20" t="s">
        <v>73</v>
      </c>
      <c r="IE539" s="21"/>
      <c r="IF539" s="21"/>
      <c r="IG539" s="21"/>
      <c r="IH539" s="21"/>
      <c r="II539" s="21"/>
    </row>
    <row r="540" spans="1:243" s="20" customFormat="1" ht="28.5">
      <c r="A540" s="54">
        <v>15.62</v>
      </c>
      <c r="B540" s="60" t="s">
        <v>486</v>
      </c>
      <c r="C540" s="31"/>
      <c r="D540" s="61">
        <v>1</v>
      </c>
      <c r="E540" s="62" t="s">
        <v>46</v>
      </c>
      <c r="F540" s="63">
        <v>344.5</v>
      </c>
      <c r="G540" s="41"/>
      <c r="H540" s="35"/>
      <c r="I540" s="36" t="s">
        <v>33</v>
      </c>
      <c r="J540" s="37">
        <f t="shared" si="36"/>
        <v>1</v>
      </c>
      <c r="K540" s="35" t="s">
        <v>34</v>
      </c>
      <c r="L540" s="35" t="s">
        <v>4</v>
      </c>
      <c r="M540" s="38"/>
      <c r="N540" s="46"/>
      <c r="O540" s="46"/>
      <c r="P540" s="47"/>
      <c r="Q540" s="46"/>
      <c r="R540" s="46"/>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9">
        <f t="shared" si="37"/>
        <v>344.5</v>
      </c>
      <c r="BB540" s="48">
        <f t="shared" si="38"/>
        <v>344.5</v>
      </c>
      <c r="BC540" s="53" t="str">
        <f t="shared" si="39"/>
        <v>INR  Three Hundred &amp; Forty Four  and Paise Fifty Only</v>
      </c>
      <c r="IA540" s="20">
        <v>15.62</v>
      </c>
      <c r="IB540" s="20" t="s">
        <v>486</v>
      </c>
      <c r="ID540" s="20">
        <v>1</v>
      </c>
      <c r="IE540" s="21" t="s">
        <v>46</v>
      </c>
      <c r="IF540" s="21"/>
      <c r="IG540" s="21"/>
      <c r="IH540" s="21"/>
      <c r="II540" s="21"/>
    </row>
    <row r="541" spans="1:243" s="20" customFormat="1" ht="28.5">
      <c r="A541" s="54">
        <v>15.63</v>
      </c>
      <c r="B541" s="60" t="s">
        <v>487</v>
      </c>
      <c r="C541" s="31"/>
      <c r="D541" s="61">
        <v>1</v>
      </c>
      <c r="E541" s="62" t="s">
        <v>46</v>
      </c>
      <c r="F541" s="63">
        <v>385.58</v>
      </c>
      <c r="G541" s="41"/>
      <c r="H541" s="35"/>
      <c r="I541" s="36" t="s">
        <v>33</v>
      </c>
      <c r="J541" s="37">
        <f t="shared" si="36"/>
        <v>1</v>
      </c>
      <c r="K541" s="35" t="s">
        <v>34</v>
      </c>
      <c r="L541" s="35" t="s">
        <v>4</v>
      </c>
      <c r="M541" s="38"/>
      <c r="N541" s="46"/>
      <c r="O541" s="46"/>
      <c r="P541" s="47"/>
      <c r="Q541" s="46"/>
      <c r="R541" s="46"/>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9">
        <f t="shared" si="37"/>
        <v>385.58</v>
      </c>
      <c r="BB541" s="48">
        <f t="shared" si="38"/>
        <v>385.58</v>
      </c>
      <c r="BC541" s="53" t="str">
        <f t="shared" si="39"/>
        <v>INR  Three Hundred &amp; Eighty Five  and Paise Fifty Eight Only</v>
      </c>
      <c r="IA541" s="20">
        <v>15.63</v>
      </c>
      <c r="IB541" s="20" t="s">
        <v>487</v>
      </c>
      <c r="ID541" s="20">
        <v>1</v>
      </c>
      <c r="IE541" s="21" t="s">
        <v>46</v>
      </c>
      <c r="IF541" s="21"/>
      <c r="IG541" s="21"/>
      <c r="IH541" s="21"/>
      <c r="II541" s="21"/>
    </row>
    <row r="542" spans="1:243" s="20" customFormat="1" ht="15.75">
      <c r="A542" s="54">
        <v>15.64</v>
      </c>
      <c r="B542" s="60" t="s">
        <v>494</v>
      </c>
      <c r="C542" s="31"/>
      <c r="D542" s="74"/>
      <c r="E542" s="74"/>
      <c r="F542" s="74"/>
      <c r="G542" s="74"/>
      <c r="H542" s="74"/>
      <c r="I542" s="74"/>
      <c r="J542" s="74"/>
      <c r="K542" s="74"/>
      <c r="L542" s="74"/>
      <c r="M542" s="74"/>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c r="AN542" s="75"/>
      <c r="AO542" s="75"/>
      <c r="AP542" s="75"/>
      <c r="AQ542" s="75"/>
      <c r="AR542" s="75"/>
      <c r="AS542" s="75"/>
      <c r="AT542" s="75"/>
      <c r="AU542" s="75"/>
      <c r="AV542" s="75"/>
      <c r="AW542" s="75"/>
      <c r="AX542" s="75"/>
      <c r="AY542" s="75"/>
      <c r="AZ542" s="75"/>
      <c r="BA542" s="75"/>
      <c r="BB542" s="75"/>
      <c r="BC542" s="75"/>
      <c r="IA542" s="20">
        <v>15.64</v>
      </c>
      <c r="IB542" s="20" t="s">
        <v>494</v>
      </c>
      <c r="IE542" s="21"/>
      <c r="IF542" s="21"/>
      <c r="IG542" s="21"/>
      <c r="IH542" s="21"/>
      <c r="II542" s="21"/>
    </row>
    <row r="543" spans="1:243" s="20" customFormat="1" ht="15.75">
      <c r="A543" s="54">
        <v>15.65</v>
      </c>
      <c r="B543" s="60" t="s">
        <v>73</v>
      </c>
      <c r="C543" s="31"/>
      <c r="D543" s="74"/>
      <c r="E543" s="74"/>
      <c r="F543" s="74"/>
      <c r="G543" s="74"/>
      <c r="H543" s="74"/>
      <c r="I543" s="74"/>
      <c r="J543" s="74"/>
      <c r="K543" s="74"/>
      <c r="L543" s="74"/>
      <c r="M543" s="74"/>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c r="AN543" s="75"/>
      <c r="AO543" s="75"/>
      <c r="AP543" s="75"/>
      <c r="AQ543" s="75"/>
      <c r="AR543" s="75"/>
      <c r="AS543" s="75"/>
      <c r="AT543" s="75"/>
      <c r="AU543" s="75"/>
      <c r="AV543" s="75"/>
      <c r="AW543" s="75"/>
      <c r="AX543" s="75"/>
      <c r="AY543" s="75"/>
      <c r="AZ543" s="75"/>
      <c r="BA543" s="75"/>
      <c r="BB543" s="75"/>
      <c r="BC543" s="75"/>
      <c r="IA543" s="20">
        <v>15.65</v>
      </c>
      <c r="IB543" s="20" t="s">
        <v>73</v>
      </c>
      <c r="IE543" s="21"/>
      <c r="IF543" s="21"/>
      <c r="IG543" s="21"/>
      <c r="IH543" s="21"/>
      <c r="II543" s="21"/>
    </row>
    <row r="544" spans="1:243" s="20" customFormat="1" ht="28.5">
      <c r="A544" s="54">
        <v>15.66</v>
      </c>
      <c r="B544" s="60" t="s">
        <v>486</v>
      </c>
      <c r="C544" s="31"/>
      <c r="D544" s="61">
        <v>1</v>
      </c>
      <c r="E544" s="62" t="s">
        <v>46</v>
      </c>
      <c r="F544" s="63">
        <v>350.37</v>
      </c>
      <c r="G544" s="41"/>
      <c r="H544" s="35"/>
      <c r="I544" s="36" t="s">
        <v>33</v>
      </c>
      <c r="J544" s="37">
        <f aca="true" t="shared" si="40" ref="J544:J602">IF(I544="Less(-)",-1,1)</f>
        <v>1</v>
      </c>
      <c r="K544" s="35" t="s">
        <v>34</v>
      </c>
      <c r="L544" s="35" t="s">
        <v>4</v>
      </c>
      <c r="M544" s="38"/>
      <c r="N544" s="46"/>
      <c r="O544" s="46"/>
      <c r="P544" s="47"/>
      <c r="Q544" s="46"/>
      <c r="R544" s="46"/>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9">
        <f aca="true" t="shared" si="41" ref="BA544:BA602">total_amount_ba($B$2,$D$2,D544,F544,J544,K544,M544)</f>
        <v>350.37</v>
      </c>
      <c r="BB544" s="48">
        <f aca="true" t="shared" si="42" ref="BB544:BB602">BA544+SUM(N544:AZ544)</f>
        <v>350.37</v>
      </c>
      <c r="BC544" s="53" t="str">
        <f aca="true" t="shared" si="43" ref="BC544:BC602">SpellNumber(L544,BB544)</f>
        <v>INR  Three Hundred &amp; Fifty  and Paise Thirty Seven Only</v>
      </c>
      <c r="IA544" s="20">
        <v>15.66</v>
      </c>
      <c r="IB544" s="20" t="s">
        <v>486</v>
      </c>
      <c r="ID544" s="20">
        <v>1</v>
      </c>
      <c r="IE544" s="21" t="s">
        <v>46</v>
      </c>
      <c r="IF544" s="21"/>
      <c r="IG544" s="21"/>
      <c r="IH544" s="21"/>
      <c r="II544" s="21"/>
    </row>
    <row r="545" spans="1:243" s="20" customFormat="1" ht="28.5">
      <c r="A545" s="54">
        <v>15.67</v>
      </c>
      <c r="B545" s="60" t="s">
        <v>487</v>
      </c>
      <c r="C545" s="31"/>
      <c r="D545" s="61">
        <v>1</v>
      </c>
      <c r="E545" s="62" t="s">
        <v>46</v>
      </c>
      <c r="F545" s="63">
        <v>385.58</v>
      </c>
      <c r="G545" s="41"/>
      <c r="H545" s="35"/>
      <c r="I545" s="36" t="s">
        <v>33</v>
      </c>
      <c r="J545" s="37">
        <f t="shared" si="40"/>
        <v>1</v>
      </c>
      <c r="K545" s="35" t="s">
        <v>34</v>
      </c>
      <c r="L545" s="35" t="s">
        <v>4</v>
      </c>
      <c r="M545" s="38"/>
      <c r="N545" s="46"/>
      <c r="O545" s="46"/>
      <c r="P545" s="47"/>
      <c r="Q545" s="46"/>
      <c r="R545" s="46"/>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9">
        <f t="shared" si="41"/>
        <v>385.58</v>
      </c>
      <c r="BB545" s="48">
        <f t="shared" si="42"/>
        <v>385.58</v>
      </c>
      <c r="BC545" s="53" t="str">
        <f t="shared" si="43"/>
        <v>INR  Three Hundred &amp; Eighty Five  and Paise Fifty Eight Only</v>
      </c>
      <c r="IA545" s="20">
        <v>15.67</v>
      </c>
      <c r="IB545" s="20" t="s">
        <v>487</v>
      </c>
      <c r="ID545" s="20">
        <v>1</v>
      </c>
      <c r="IE545" s="21" t="s">
        <v>46</v>
      </c>
      <c r="IF545" s="21"/>
      <c r="IG545" s="21"/>
      <c r="IH545" s="21"/>
      <c r="II545" s="21"/>
    </row>
    <row r="546" spans="1:243" s="20" customFormat="1" ht="15.75">
      <c r="A546" s="54">
        <v>15.68</v>
      </c>
      <c r="B546" s="60" t="s">
        <v>316</v>
      </c>
      <c r="C546" s="31"/>
      <c r="D546" s="74"/>
      <c r="E546" s="74"/>
      <c r="F546" s="74"/>
      <c r="G546" s="74"/>
      <c r="H546" s="74"/>
      <c r="I546" s="74"/>
      <c r="J546" s="74"/>
      <c r="K546" s="74"/>
      <c r="L546" s="74"/>
      <c r="M546" s="74"/>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c r="AN546" s="75"/>
      <c r="AO546" s="75"/>
      <c r="AP546" s="75"/>
      <c r="AQ546" s="75"/>
      <c r="AR546" s="75"/>
      <c r="AS546" s="75"/>
      <c r="AT546" s="75"/>
      <c r="AU546" s="75"/>
      <c r="AV546" s="75"/>
      <c r="AW546" s="75"/>
      <c r="AX546" s="75"/>
      <c r="AY546" s="75"/>
      <c r="AZ546" s="75"/>
      <c r="BA546" s="75"/>
      <c r="BB546" s="75"/>
      <c r="BC546" s="75"/>
      <c r="IA546" s="20">
        <v>15.68</v>
      </c>
      <c r="IB546" s="20" t="s">
        <v>316</v>
      </c>
      <c r="IE546" s="21"/>
      <c r="IF546" s="21"/>
      <c r="IG546" s="21"/>
      <c r="IH546" s="21"/>
      <c r="II546" s="21"/>
    </row>
    <row r="547" spans="1:243" s="20" customFormat="1" ht="28.5">
      <c r="A547" s="54">
        <v>15.69</v>
      </c>
      <c r="B547" s="60" t="s">
        <v>486</v>
      </c>
      <c r="C547" s="31"/>
      <c r="D547" s="61">
        <v>1</v>
      </c>
      <c r="E547" s="62" t="s">
        <v>46</v>
      </c>
      <c r="F547" s="63">
        <v>238.01</v>
      </c>
      <c r="G547" s="41"/>
      <c r="H547" s="35"/>
      <c r="I547" s="36" t="s">
        <v>33</v>
      </c>
      <c r="J547" s="37">
        <f t="shared" si="40"/>
        <v>1</v>
      </c>
      <c r="K547" s="35" t="s">
        <v>34</v>
      </c>
      <c r="L547" s="35" t="s">
        <v>4</v>
      </c>
      <c r="M547" s="38"/>
      <c r="N547" s="46"/>
      <c r="O547" s="46"/>
      <c r="P547" s="47"/>
      <c r="Q547" s="46"/>
      <c r="R547" s="46"/>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9">
        <f t="shared" si="41"/>
        <v>238.01</v>
      </c>
      <c r="BB547" s="48">
        <f t="shared" si="42"/>
        <v>238.01</v>
      </c>
      <c r="BC547" s="53" t="str">
        <f t="shared" si="43"/>
        <v>INR  Two Hundred &amp; Thirty Eight  and Paise One Only</v>
      </c>
      <c r="IA547" s="20">
        <v>15.69</v>
      </c>
      <c r="IB547" s="20" t="s">
        <v>486</v>
      </c>
      <c r="ID547" s="20">
        <v>1</v>
      </c>
      <c r="IE547" s="21" t="s">
        <v>46</v>
      </c>
      <c r="IF547" s="21"/>
      <c r="IG547" s="21"/>
      <c r="IH547" s="21"/>
      <c r="II547" s="21"/>
    </row>
    <row r="548" spans="1:243" s="20" customFormat="1" ht="28.5">
      <c r="A548" s="54">
        <v>15.7</v>
      </c>
      <c r="B548" s="60" t="s">
        <v>487</v>
      </c>
      <c r="C548" s="31"/>
      <c r="D548" s="61">
        <v>1</v>
      </c>
      <c r="E548" s="62" t="s">
        <v>46</v>
      </c>
      <c r="F548" s="63">
        <v>238.01</v>
      </c>
      <c r="G548" s="41"/>
      <c r="H548" s="35"/>
      <c r="I548" s="36" t="s">
        <v>33</v>
      </c>
      <c r="J548" s="37">
        <f t="shared" si="40"/>
        <v>1</v>
      </c>
      <c r="K548" s="35" t="s">
        <v>34</v>
      </c>
      <c r="L548" s="35" t="s">
        <v>4</v>
      </c>
      <c r="M548" s="38"/>
      <c r="N548" s="46"/>
      <c r="O548" s="46"/>
      <c r="P548" s="47"/>
      <c r="Q548" s="46"/>
      <c r="R548" s="46"/>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9">
        <f t="shared" si="41"/>
        <v>238.01</v>
      </c>
      <c r="BB548" s="48">
        <f t="shared" si="42"/>
        <v>238.01</v>
      </c>
      <c r="BC548" s="53" t="str">
        <f t="shared" si="43"/>
        <v>INR  Two Hundred &amp; Thirty Eight  and Paise One Only</v>
      </c>
      <c r="IA548" s="20">
        <v>15.7</v>
      </c>
      <c r="IB548" s="20" t="s">
        <v>487</v>
      </c>
      <c r="ID548" s="20">
        <v>1</v>
      </c>
      <c r="IE548" s="21" t="s">
        <v>46</v>
      </c>
      <c r="IF548" s="21"/>
      <c r="IG548" s="21"/>
      <c r="IH548" s="21"/>
      <c r="II548" s="21"/>
    </row>
    <row r="549" spans="1:243" s="20" customFormat="1" ht="47.25">
      <c r="A549" s="54">
        <v>15.71</v>
      </c>
      <c r="B549" s="60" t="s">
        <v>495</v>
      </c>
      <c r="C549" s="31"/>
      <c r="D549" s="74"/>
      <c r="E549" s="74"/>
      <c r="F549" s="74"/>
      <c r="G549" s="74"/>
      <c r="H549" s="74"/>
      <c r="I549" s="74"/>
      <c r="J549" s="74"/>
      <c r="K549" s="74"/>
      <c r="L549" s="74"/>
      <c r="M549" s="74"/>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c r="AN549" s="75"/>
      <c r="AO549" s="75"/>
      <c r="AP549" s="75"/>
      <c r="AQ549" s="75"/>
      <c r="AR549" s="75"/>
      <c r="AS549" s="75"/>
      <c r="AT549" s="75"/>
      <c r="AU549" s="75"/>
      <c r="AV549" s="75"/>
      <c r="AW549" s="75"/>
      <c r="AX549" s="75"/>
      <c r="AY549" s="75"/>
      <c r="AZ549" s="75"/>
      <c r="BA549" s="75"/>
      <c r="BB549" s="75"/>
      <c r="BC549" s="75"/>
      <c r="IA549" s="20">
        <v>15.71</v>
      </c>
      <c r="IB549" s="20" t="s">
        <v>495</v>
      </c>
      <c r="IE549" s="21"/>
      <c r="IF549" s="21"/>
      <c r="IG549" s="21"/>
      <c r="IH549" s="21"/>
      <c r="II549" s="21"/>
    </row>
    <row r="550" spans="1:243" s="20" customFormat="1" ht="27" customHeight="1">
      <c r="A550" s="54">
        <v>15.72</v>
      </c>
      <c r="B550" s="60" t="s">
        <v>73</v>
      </c>
      <c r="C550" s="31"/>
      <c r="D550" s="61">
        <v>10</v>
      </c>
      <c r="E550" s="62" t="s">
        <v>46</v>
      </c>
      <c r="F550" s="63">
        <v>481.94</v>
      </c>
      <c r="G550" s="41"/>
      <c r="H550" s="35"/>
      <c r="I550" s="36" t="s">
        <v>33</v>
      </c>
      <c r="J550" s="37">
        <f t="shared" si="40"/>
        <v>1</v>
      </c>
      <c r="K550" s="35" t="s">
        <v>34</v>
      </c>
      <c r="L550" s="35" t="s">
        <v>4</v>
      </c>
      <c r="M550" s="38"/>
      <c r="N550" s="46"/>
      <c r="O550" s="46"/>
      <c r="P550" s="47"/>
      <c r="Q550" s="46"/>
      <c r="R550" s="46"/>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9">
        <f t="shared" si="41"/>
        <v>4819.4</v>
      </c>
      <c r="BB550" s="48">
        <f t="shared" si="42"/>
        <v>4819.4</v>
      </c>
      <c r="BC550" s="53" t="str">
        <f t="shared" si="43"/>
        <v>INR  Four Thousand Eight Hundred &amp; Nineteen  and Paise Forty Only</v>
      </c>
      <c r="IA550" s="20">
        <v>15.72</v>
      </c>
      <c r="IB550" s="20" t="s">
        <v>73</v>
      </c>
      <c r="ID550" s="20">
        <v>10</v>
      </c>
      <c r="IE550" s="21" t="s">
        <v>46</v>
      </c>
      <c r="IF550" s="21"/>
      <c r="IG550" s="21"/>
      <c r="IH550" s="21"/>
      <c r="II550" s="21"/>
    </row>
    <row r="551" spans="1:243" s="20" customFormat="1" ht="28.5">
      <c r="A551" s="54">
        <v>15.73</v>
      </c>
      <c r="B551" s="60" t="s">
        <v>316</v>
      </c>
      <c r="C551" s="31"/>
      <c r="D551" s="61">
        <v>10</v>
      </c>
      <c r="E551" s="62" t="s">
        <v>46</v>
      </c>
      <c r="F551" s="63">
        <v>408.94</v>
      </c>
      <c r="G551" s="41"/>
      <c r="H551" s="35"/>
      <c r="I551" s="36" t="s">
        <v>33</v>
      </c>
      <c r="J551" s="37">
        <f t="shared" si="40"/>
        <v>1</v>
      </c>
      <c r="K551" s="35" t="s">
        <v>34</v>
      </c>
      <c r="L551" s="35" t="s">
        <v>4</v>
      </c>
      <c r="M551" s="38"/>
      <c r="N551" s="46"/>
      <c r="O551" s="46"/>
      <c r="P551" s="47"/>
      <c r="Q551" s="46"/>
      <c r="R551" s="46"/>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9">
        <f t="shared" si="41"/>
        <v>4089.4</v>
      </c>
      <c r="BB551" s="48">
        <f t="shared" si="42"/>
        <v>4089.4</v>
      </c>
      <c r="BC551" s="53" t="str">
        <f t="shared" si="43"/>
        <v>INR  Four Thousand  &amp;Eighty Nine  and Paise Forty Only</v>
      </c>
      <c r="IA551" s="20">
        <v>15.73</v>
      </c>
      <c r="IB551" s="20" t="s">
        <v>316</v>
      </c>
      <c r="ID551" s="20">
        <v>10</v>
      </c>
      <c r="IE551" s="21" t="s">
        <v>46</v>
      </c>
      <c r="IF551" s="21"/>
      <c r="IG551" s="21"/>
      <c r="IH551" s="21"/>
      <c r="II551" s="21"/>
    </row>
    <row r="552" spans="1:243" s="20" customFormat="1" ht="63">
      <c r="A552" s="54">
        <v>15.74</v>
      </c>
      <c r="B552" s="60" t="s">
        <v>496</v>
      </c>
      <c r="C552" s="31"/>
      <c r="D552" s="74"/>
      <c r="E552" s="74"/>
      <c r="F552" s="74"/>
      <c r="G552" s="74"/>
      <c r="H552" s="74"/>
      <c r="I552" s="74"/>
      <c r="J552" s="74"/>
      <c r="K552" s="74"/>
      <c r="L552" s="74"/>
      <c r="M552" s="74"/>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c r="AN552" s="75"/>
      <c r="AO552" s="75"/>
      <c r="AP552" s="75"/>
      <c r="AQ552" s="75"/>
      <c r="AR552" s="75"/>
      <c r="AS552" s="75"/>
      <c r="AT552" s="75"/>
      <c r="AU552" s="75"/>
      <c r="AV552" s="75"/>
      <c r="AW552" s="75"/>
      <c r="AX552" s="75"/>
      <c r="AY552" s="75"/>
      <c r="AZ552" s="75"/>
      <c r="BA552" s="75"/>
      <c r="BB552" s="75"/>
      <c r="BC552" s="75"/>
      <c r="IA552" s="20">
        <v>15.74</v>
      </c>
      <c r="IB552" s="20" t="s">
        <v>496</v>
      </c>
      <c r="IE552" s="21"/>
      <c r="IF552" s="21"/>
      <c r="IG552" s="21"/>
      <c r="IH552" s="21"/>
      <c r="II552" s="21"/>
    </row>
    <row r="553" spans="1:243" s="20" customFormat="1" ht="28.5">
      <c r="A553" s="54">
        <v>15.75</v>
      </c>
      <c r="B553" s="60" t="s">
        <v>73</v>
      </c>
      <c r="C553" s="31"/>
      <c r="D553" s="61">
        <v>3</v>
      </c>
      <c r="E553" s="62" t="s">
        <v>46</v>
      </c>
      <c r="F553" s="63">
        <v>112.8</v>
      </c>
      <c r="G553" s="41"/>
      <c r="H553" s="35"/>
      <c r="I553" s="36" t="s">
        <v>33</v>
      </c>
      <c r="J553" s="37">
        <f t="shared" si="40"/>
        <v>1</v>
      </c>
      <c r="K553" s="35" t="s">
        <v>34</v>
      </c>
      <c r="L553" s="35" t="s">
        <v>4</v>
      </c>
      <c r="M553" s="38"/>
      <c r="N553" s="46"/>
      <c r="O553" s="46"/>
      <c r="P553" s="47"/>
      <c r="Q553" s="46"/>
      <c r="R553" s="46"/>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9">
        <f t="shared" si="41"/>
        <v>338.4</v>
      </c>
      <c r="BB553" s="48">
        <f t="shared" si="42"/>
        <v>338.4</v>
      </c>
      <c r="BC553" s="53" t="str">
        <f t="shared" si="43"/>
        <v>INR  Three Hundred &amp; Thirty Eight  and Paise Forty Only</v>
      </c>
      <c r="IA553" s="20">
        <v>15.75</v>
      </c>
      <c r="IB553" s="20" t="s">
        <v>73</v>
      </c>
      <c r="ID553" s="20">
        <v>3</v>
      </c>
      <c r="IE553" s="21" t="s">
        <v>46</v>
      </c>
      <c r="IF553" s="21"/>
      <c r="IG553" s="21"/>
      <c r="IH553" s="21"/>
      <c r="II553" s="21"/>
    </row>
    <row r="554" spans="1:243" s="20" customFormat="1" ht="94.5">
      <c r="A554" s="54">
        <v>15.76</v>
      </c>
      <c r="B554" s="60" t="s">
        <v>497</v>
      </c>
      <c r="C554" s="31"/>
      <c r="D554" s="74"/>
      <c r="E554" s="74"/>
      <c r="F554" s="74"/>
      <c r="G554" s="74"/>
      <c r="H554" s="74"/>
      <c r="I554" s="74"/>
      <c r="J554" s="74"/>
      <c r="K554" s="74"/>
      <c r="L554" s="74"/>
      <c r="M554" s="74"/>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5"/>
      <c r="AL554" s="75"/>
      <c r="AM554" s="75"/>
      <c r="AN554" s="75"/>
      <c r="AO554" s="75"/>
      <c r="AP554" s="75"/>
      <c r="AQ554" s="75"/>
      <c r="AR554" s="75"/>
      <c r="AS554" s="75"/>
      <c r="AT554" s="75"/>
      <c r="AU554" s="75"/>
      <c r="AV554" s="75"/>
      <c r="AW554" s="75"/>
      <c r="AX554" s="75"/>
      <c r="AY554" s="75"/>
      <c r="AZ554" s="75"/>
      <c r="BA554" s="75"/>
      <c r="BB554" s="75"/>
      <c r="BC554" s="75"/>
      <c r="IA554" s="20">
        <v>15.76</v>
      </c>
      <c r="IB554" s="20" t="s">
        <v>497</v>
      </c>
      <c r="IE554" s="21"/>
      <c r="IF554" s="21"/>
      <c r="IG554" s="21"/>
      <c r="IH554" s="21"/>
      <c r="II554" s="21"/>
    </row>
    <row r="555" spans="1:243" s="20" customFormat="1" ht="15.75">
      <c r="A555" s="54">
        <v>15.77</v>
      </c>
      <c r="B555" s="60" t="s">
        <v>498</v>
      </c>
      <c r="C555" s="31"/>
      <c r="D555" s="74"/>
      <c r="E555" s="74"/>
      <c r="F555" s="74"/>
      <c r="G555" s="74"/>
      <c r="H555" s="74"/>
      <c r="I555" s="74"/>
      <c r="J555" s="74"/>
      <c r="K555" s="74"/>
      <c r="L555" s="74"/>
      <c r="M555" s="74"/>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c r="AN555" s="75"/>
      <c r="AO555" s="75"/>
      <c r="AP555" s="75"/>
      <c r="AQ555" s="75"/>
      <c r="AR555" s="75"/>
      <c r="AS555" s="75"/>
      <c r="AT555" s="75"/>
      <c r="AU555" s="75"/>
      <c r="AV555" s="75"/>
      <c r="AW555" s="75"/>
      <c r="AX555" s="75"/>
      <c r="AY555" s="75"/>
      <c r="AZ555" s="75"/>
      <c r="BA555" s="75"/>
      <c r="BB555" s="75"/>
      <c r="BC555" s="75"/>
      <c r="IA555" s="20">
        <v>15.77</v>
      </c>
      <c r="IB555" s="20" t="s">
        <v>498</v>
      </c>
      <c r="IE555" s="21"/>
      <c r="IF555" s="21"/>
      <c r="IG555" s="21"/>
      <c r="IH555" s="21"/>
      <c r="II555" s="21"/>
    </row>
    <row r="556" spans="1:243" s="20" customFormat="1" ht="42.75">
      <c r="A556" s="54">
        <v>15.78</v>
      </c>
      <c r="B556" s="60" t="s">
        <v>499</v>
      </c>
      <c r="C556" s="31"/>
      <c r="D556" s="61">
        <v>1</v>
      </c>
      <c r="E556" s="62" t="s">
        <v>46</v>
      </c>
      <c r="F556" s="63">
        <v>1406.49</v>
      </c>
      <c r="G556" s="41"/>
      <c r="H556" s="35"/>
      <c r="I556" s="36" t="s">
        <v>33</v>
      </c>
      <c r="J556" s="37">
        <f t="shared" si="40"/>
        <v>1</v>
      </c>
      <c r="K556" s="35" t="s">
        <v>34</v>
      </c>
      <c r="L556" s="35" t="s">
        <v>4</v>
      </c>
      <c r="M556" s="38"/>
      <c r="N556" s="46"/>
      <c r="O556" s="46"/>
      <c r="P556" s="47"/>
      <c r="Q556" s="46"/>
      <c r="R556" s="46"/>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9">
        <f t="shared" si="41"/>
        <v>1406.49</v>
      </c>
      <c r="BB556" s="48">
        <f t="shared" si="42"/>
        <v>1406.49</v>
      </c>
      <c r="BC556" s="53" t="str">
        <f t="shared" si="43"/>
        <v>INR  One Thousand Four Hundred &amp; Six  and Paise Forty Nine Only</v>
      </c>
      <c r="IA556" s="20">
        <v>15.78</v>
      </c>
      <c r="IB556" s="20" t="s">
        <v>499</v>
      </c>
      <c r="ID556" s="20">
        <v>1</v>
      </c>
      <c r="IE556" s="21" t="s">
        <v>46</v>
      </c>
      <c r="IF556" s="21"/>
      <c r="IG556" s="21"/>
      <c r="IH556" s="21"/>
      <c r="II556" s="21"/>
    </row>
    <row r="557" spans="1:243" s="20" customFormat="1" ht="42.75">
      <c r="A557" s="54">
        <v>15.79</v>
      </c>
      <c r="B557" s="60" t="s">
        <v>500</v>
      </c>
      <c r="C557" s="31"/>
      <c r="D557" s="61">
        <v>1</v>
      </c>
      <c r="E557" s="62" t="s">
        <v>46</v>
      </c>
      <c r="F557" s="63">
        <v>1230.56</v>
      </c>
      <c r="G557" s="41"/>
      <c r="H557" s="35"/>
      <c r="I557" s="36" t="s">
        <v>33</v>
      </c>
      <c r="J557" s="37">
        <f t="shared" si="40"/>
        <v>1</v>
      </c>
      <c r="K557" s="35" t="s">
        <v>34</v>
      </c>
      <c r="L557" s="35" t="s">
        <v>4</v>
      </c>
      <c r="M557" s="38"/>
      <c r="N557" s="46"/>
      <c r="O557" s="46"/>
      <c r="P557" s="47"/>
      <c r="Q557" s="46"/>
      <c r="R557" s="46"/>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9">
        <f t="shared" si="41"/>
        <v>1230.56</v>
      </c>
      <c r="BB557" s="48">
        <f t="shared" si="42"/>
        <v>1230.56</v>
      </c>
      <c r="BC557" s="53" t="str">
        <f t="shared" si="43"/>
        <v>INR  One Thousand Two Hundred &amp; Thirty  and Paise Fifty Six Only</v>
      </c>
      <c r="IA557" s="20">
        <v>15.79</v>
      </c>
      <c r="IB557" s="20" t="s">
        <v>500</v>
      </c>
      <c r="ID557" s="20">
        <v>1</v>
      </c>
      <c r="IE557" s="21" t="s">
        <v>46</v>
      </c>
      <c r="IF557" s="21"/>
      <c r="IG557" s="21"/>
      <c r="IH557" s="21"/>
      <c r="II557" s="21"/>
    </row>
    <row r="558" spans="1:243" s="20" customFormat="1" ht="15.75">
      <c r="A558" s="54">
        <v>15.8</v>
      </c>
      <c r="B558" s="60" t="s">
        <v>501</v>
      </c>
      <c r="C558" s="31"/>
      <c r="D558" s="74"/>
      <c r="E558" s="74"/>
      <c r="F558" s="74"/>
      <c r="G558" s="74"/>
      <c r="H558" s="74"/>
      <c r="I558" s="74"/>
      <c r="J558" s="74"/>
      <c r="K558" s="74"/>
      <c r="L558" s="74"/>
      <c r="M558" s="74"/>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c r="AN558" s="75"/>
      <c r="AO558" s="75"/>
      <c r="AP558" s="75"/>
      <c r="AQ558" s="75"/>
      <c r="AR558" s="75"/>
      <c r="AS558" s="75"/>
      <c r="AT558" s="75"/>
      <c r="AU558" s="75"/>
      <c r="AV558" s="75"/>
      <c r="AW558" s="75"/>
      <c r="AX558" s="75"/>
      <c r="AY558" s="75"/>
      <c r="AZ558" s="75"/>
      <c r="BA558" s="75"/>
      <c r="BB558" s="75"/>
      <c r="BC558" s="75"/>
      <c r="IA558" s="20">
        <v>15.8</v>
      </c>
      <c r="IB558" s="20" t="s">
        <v>501</v>
      </c>
      <c r="IE558" s="21"/>
      <c r="IF558" s="21"/>
      <c r="IG558" s="21"/>
      <c r="IH558" s="21"/>
      <c r="II558" s="21"/>
    </row>
    <row r="559" spans="1:243" s="20" customFormat="1" ht="42.75">
      <c r="A559" s="54">
        <v>15.81</v>
      </c>
      <c r="B559" s="60" t="s">
        <v>487</v>
      </c>
      <c r="C559" s="31"/>
      <c r="D559" s="61">
        <v>1</v>
      </c>
      <c r="E559" s="62" t="s">
        <v>46</v>
      </c>
      <c r="F559" s="63">
        <v>1465.15</v>
      </c>
      <c r="G559" s="41"/>
      <c r="H559" s="35"/>
      <c r="I559" s="36" t="s">
        <v>33</v>
      </c>
      <c r="J559" s="37">
        <f t="shared" si="40"/>
        <v>1</v>
      </c>
      <c r="K559" s="35" t="s">
        <v>34</v>
      </c>
      <c r="L559" s="35" t="s">
        <v>4</v>
      </c>
      <c r="M559" s="38"/>
      <c r="N559" s="46"/>
      <c r="O559" s="46"/>
      <c r="P559" s="47"/>
      <c r="Q559" s="46"/>
      <c r="R559" s="46"/>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9">
        <f t="shared" si="41"/>
        <v>1465.15</v>
      </c>
      <c r="BB559" s="48">
        <f t="shared" si="42"/>
        <v>1465.15</v>
      </c>
      <c r="BC559" s="53" t="str">
        <f t="shared" si="43"/>
        <v>INR  One Thousand Four Hundred &amp; Sixty Five  and Paise Fifteen Only</v>
      </c>
      <c r="IA559" s="20">
        <v>15.81</v>
      </c>
      <c r="IB559" s="20" t="s">
        <v>487</v>
      </c>
      <c r="ID559" s="20">
        <v>1</v>
      </c>
      <c r="IE559" s="21" t="s">
        <v>46</v>
      </c>
      <c r="IF559" s="21"/>
      <c r="IG559" s="21"/>
      <c r="IH559" s="21"/>
      <c r="II559" s="21"/>
    </row>
    <row r="560" spans="1:243" s="20" customFormat="1" ht="42.75">
      <c r="A560" s="54">
        <v>15.82</v>
      </c>
      <c r="B560" s="60" t="s">
        <v>502</v>
      </c>
      <c r="C560" s="31"/>
      <c r="D560" s="61">
        <v>1</v>
      </c>
      <c r="E560" s="62" t="s">
        <v>46</v>
      </c>
      <c r="F560" s="63">
        <v>1136.69</v>
      </c>
      <c r="G560" s="41"/>
      <c r="H560" s="35"/>
      <c r="I560" s="36" t="s">
        <v>33</v>
      </c>
      <c r="J560" s="37">
        <f t="shared" si="40"/>
        <v>1</v>
      </c>
      <c r="K560" s="35" t="s">
        <v>34</v>
      </c>
      <c r="L560" s="35" t="s">
        <v>4</v>
      </c>
      <c r="M560" s="38"/>
      <c r="N560" s="46"/>
      <c r="O560" s="46"/>
      <c r="P560" s="47"/>
      <c r="Q560" s="46"/>
      <c r="R560" s="46"/>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9">
        <f t="shared" si="41"/>
        <v>1136.69</v>
      </c>
      <c r="BB560" s="48">
        <f t="shared" si="42"/>
        <v>1136.69</v>
      </c>
      <c r="BC560" s="53" t="str">
        <f t="shared" si="43"/>
        <v>INR  One Thousand One Hundred &amp; Thirty Six  and Paise Sixty Nine Only</v>
      </c>
      <c r="IA560" s="20">
        <v>15.82</v>
      </c>
      <c r="IB560" s="20" t="s">
        <v>502</v>
      </c>
      <c r="ID560" s="20">
        <v>1</v>
      </c>
      <c r="IE560" s="21" t="s">
        <v>46</v>
      </c>
      <c r="IF560" s="21"/>
      <c r="IG560" s="21"/>
      <c r="IH560" s="21"/>
      <c r="II560" s="21"/>
    </row>
    <row r="561" spans="1:243" s="20" customFormat="1" ht="236.25">
      <c r="A561" s="54">
        <v>15.83</v>
      </c>
      <c r="B561" s="60" t="s">
        <v>503</v>
      </c>
      <c r="C561" s="31"/>
      <c r="D561" s="74"/>
      <c r="E561" s="74"/>
      <c r="F561" s="74"/>
      <c r="G561" s="74"/>
      <c r="H561" s="74"/>
      <c r="I561" s="74"/>
      <c r="J561" s="74"/>
      <c r="K561" s="74"/>
      <c r="L561" s="74"/>
      <c r="M561" s="74"/>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c r="AN561" s="75"/>
      <c r="AO561" s="75"/>
      <c r="AP561" s="75"/>
      <c r="AQ561" s="75"/>
      <c r="AR561" s="75"/>
      <c r="AS561" s="75"/>
      <c r="AT561" s="75"/>
      <c r="AU561" s="75"/>
      <c r="AV561" s="75"/>
      <c r="AW561" s="75"/>
      <c r="AX561" s="75"/>
      <c r="AY561" s="75"/>
      <c r="AZ561" s="75"/>
      <c r="BA561" s="75"/>
      <c r="BB561" s="75"/>
      <c r="BC561" s="75"/>
      <c r="IA561" s="20">
        <v>15.83</v>
      </c>
      <c r="IB561" s="20" t="s">
        <v>503</v>
      </c>
      <c r="IE561" s="21"/>
      <c r="IF561" s="21"/>
      <c r="IG561" s="21"/>
      <c r="IH561" s="21"/>
      <c r="II561" s="21"/>
    </row>
    <row r="562" spans="1:243" s="20" customFormat="1" ht="63">
      <c r="A562" s="54">
        <v>15.84</v>
      </c>
      <c r="B562" s="60" t="s">
        <v>504</v>
      </c>
      <c r="C562" s="31"/>
      <c r="D562" s="61">
        <v>1</v>
      </c>
      <c r="E562" s="62" t="s">
        <v>46</v>
      </c>
      <c r="F562" s="63">
        <v>9054.49</v>
      </c>
      <c r="G562" s="41"/>
      <c r="H562" s="35"/>
      <c r="I562" s="36" t="s">
        <v>33</v>
      </c>
      <c r="J562" s="37">
        <f t="shared" si="40"/>
        <v>1</v>
      </c>
      <c r="K562" s="35" t="s">
        <v>34</v>
      </c>
      <c r="L562" s="35" t="s">
        <v>4</v>
      </c>
      <c r="M562" s="38"/>
      <c r="N562" s="46"/>
      <c r="O562" s="46"/>
      <c r="P562" s="47"/>
      <c r="Q562" s="46"/>
      <c r="R562" s="46"/>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9">
        <f t="shared" si="41"/>
        <v>9054.49</v>
      </c>
      <c r="BB562" s="48">
        <f t="shared" si="42"/>
        <v>9054.49</v>
      </c>
      <c r="BC562" s="53" t="str">
        <f t="shared" si="43"/>
        <v>INR  Nine Thousand  &amp;Fifty Four  and Paise Forty Nine Only</v>
      </c>
      <c r="IA562" s="20">
        <v>15.84</v>
      </c>
      <c r="IB562" s="20" t="s">
        <v>504</v>
      </c>
      <c r="ID562" s="20">
        <v>1</v>
      </c>
      <c r="IE562" s="21" t="s">
        <v>46</v>
      </c>
      <c r="IF562" s="21"/>
      <c r="IG562" s="21"/>
      <c r="IH562" s="21"/>
      <c r="II562" s="21"/>
    </row>
    <row r="563" spans="1:243" s="20" customFormat="1" ht="157.5">
      <c r="A563" s="54">
        <v>15.85</v>
      </c>
      <c r="B563" s="60" t="s">
        <v>505</v>
      </c>
      <c r="C563" s="31"/>
      <c r="D563" s="61">
        <v>1</v>
      </c>
      <c r="E563" s="62" t="s">
        <v>46</v>
      </c>
      <c r="F563" s="63">
        <v>11430.56</v>
      </c>
      <c r="G563" s="41"/>
      <c r="H563" s="35"/>
      <c r="I563" s="36" t="s">
        <v>33</v>
      </c>
      <c r="J563" s="37">
        <f t="shared" si="40"/>
        <v>1</v>
      </c>
      <c r="K563" s="35" t="s">
        <v>34</v>
      </c>
      <c r="L563" s="35" t="s">
        <v>4</v>
      </c>
      <c r="M563" s="38"/>
      <c r="N563" s="46"/>
      <c r="O563" s="46"/>
      <c r="P563" s="47"/>
      <c r="Q563" s="46"/>
      <c r="R563" s="46"/>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9">
        <f t="shared" si="41"/>
        <v>11430.56</v>
      </c>
      <c r="BB563" s="48">
        <f t="shared" si="42"/>
        <v>11430.56</v>
      </c>
      <c r="BC563" s="53" t="str">
        <f t="shared" si="43"/>
        <v>INR  Eleven Thousand Four Hundred &amp; Thirty  and Paise Fifty Six Only</v>
      </c>
      <c r="IA563" s="20">
        <v>15.85</v>
      </c>
      <c r="IB563" s="20" t="s">
        <v>505</v>
      </c>
      <c r="ID563" s="20">
        <v>1</v>
      </c>
      <c r="IE563" s="21" t="s">
        <v>46</v>
      </c>
      <c r="IF563" s="21"/>
      <c r="IG563" s="21"/>
      <c r="IH563" s="21"/>
      <c r="II563" s="21"/>
    </row>
    <row r="564" spans="1:243" s="20" customFormat="1" ht="61.5" customHeight="1">
      <c r="A564" s="54">
        <v>15.86</v>
      </c>
      <c r="B564" s="60" t="s">
        <v>506</v>
      </c>
      <c r="C564" s="31"/>
      <c r="D564" s="61">
        <v>10</v>
      </c>
      <c r="E564" s="62" t="s">
        <v>598</v>
      </c>
      <c r="F564" s="63">
        <v>1609.82</v>
      </c>
      <c r="G564" s="41"/>
      <c r="H564" s="35"/>
      <c r="I564" s="36" t="s">
        <v>33</v>
      </c>
      <c r="J564" s="37">
        <f t="shared" si="40"/>
        <v>1</v>
      </c>
      <c r="K564" s="35" t="s">
        <v>34</v>
      </c>
      <c r="L564" s="35" t="s">
        <v>4</v>
      </c>
      <c r="M564" s="38"/>
      <c r="N564" s="46"/>
      <c r="O564" s="46"/>
      <c r="P564" s="47"/>
      <c r="Q564" s="46"/>
      <c r="R564" s="46"/>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9">
        <f t="shared" si="41"/>
        <v>16098.2</v>
      </c>
      <c r="BB564" s="48">
        <f t="shared" si="42"/>
        <v>16098.2</v>
      </c>
      <c r="BC564" s="53" t="str">
        <f t="shared" si="43"/>
        <v>INR  Sixteen Thousand  &amp;Ninety Eight  and Paise Twenty Only</v>
      </c>
      <c r="IA564" s="20">
        <v>15.86</v>
      </c>
      <c r="IB564" s="65" t="s">
        <v>506</v>
      </c>
      <c r="ID564" s="20">
        <v>10</v>
      </c>
      <c r="IE564" s="21" t="s">
        <v>598</v>
      </c>
      <c r="IF564" s="21"/>
      <c r="IG564" s="21"/>
      <c r="IH564" s="21"/>
      <c r="II564" s="21"/>
    </row>
    <row r="565" spans="1:243" s="20" customFormat="1" ht="15.75">
      <c r="A565" s="54">
        <v>16</v>
      </c>
      <c r="B565" s="60" t="s">
        <v>507</v>
      </c>
      <c r="C565" s="31"/>
      <c r="D565" s="74"/>
      <c r="E565" s="74"/>
      <c r="F565" s="74"/>
      <c r="G565" s="74"/>
      <c r="H565" s="74"/>
      <c r="I565" s="74"/>
      <c r="J565" s="74"/>
      <c r="K565" s="74"/>
      <c r="L565" s="74"/>
      <c r="M565" s="74"/>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c r="AN565" s="75"/>
      <c r="AO565" s="75"/>
      <c r="AP565" s="75"/>
      <c r="AQ565" s="75"/>
      <c r="AR565" s="75"/>
      <c r="AS565" s="75"/>
      <c r="AT565" s="75"/>
      <c r="AU565" s="75"/>
      <c r="AV565" s="75"/>
      <c r="AW565" s="75"/>
      <c r="AX565" s="75"/>
      <c r="AY565" s="75"/>
      <c r="AZ565" s="75"/>
      <c r="BA565" s="75"/>
      <c r="BB565" s="75"/>
      <c r="BC565" s="75"/>
      <c r="IA565" s="20">
        <v>16</v>
      </c>
      <c r="IB565" s="20" t="s">
        <v>507</v>
      </c>
      <c r="IE565" s="21"/>
      <c r="IF565" s="21"/>
      <c r="IG565" s="21"/>
      <c r="IH565" s="21"/>
      <c r="II565" s="21"/>
    </row>
    <row r="566" spans="1:243" s="20" customFormat="1" ht="362.25">
      <c r="A566" s="54">
        <v>16.01</v>
      </c>
      <c r="B566" s="60" t="s">
        <v>508</v>
      </c>
      <c r="C566" s="31"/>
      <c r="D566" s="61">
        <v>5</v>
      </c>
      <c r="E566" s="62" t="s">
        <v>42</v>
      </c>
      <c r="F566" s="63">
        <v>678.87</v>
      </c>
      <c r="G566" s="41"/>
      <c r="H566" s="35"/>
      <c r="I566" s="36" t="s">
        <v>33</v>
      </c>
      <c r="J566" s="37">
        <f t="shared" si="40"/>
        <v>1</v>
      </c>
      <c r="K566" s="35" t="s">
        <v>34</v>
      </c>
      <c r="L566" s="35" t="s">
        <v>4</v>
      </c>
      <c r="M566" s="38"/>
      <c r="N566" s="46"/>
      <c r="O566" s="46"/>
      <c r="P566" s="47"/>
      <c r="Q566" s="46"/>
      <c r="R566" s="46"/>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9">
        <f t="shared" si="41"/>
        <v>3394.35</v>
      </c>
      <c r="BB566" s="48">
        <f t="shared" si="42"/>
        <v>3394.35</v>
      </c>
      <c r="BC566" s="53" t="str">
        <f t="shared" si="43"/>
        <v>INR  Three Thousand Three Hundred &amp; Ninety Four  and Paise Thirty Five Only</v>
      </c>
      <c r="IA566" s="20">
        <v>16.01</v>
      </c>
      <c r="IB566" s="20" t="s">
        <v>508</v>
      </c>
      <c r="ID566" s="20">
        <v>5</v>
      </c>
      <c r="IE566" s="21" t="s">
        <v>42</v>
      </c>
      <c r="IF566" s="21"/>
      <c r="IG566" s="21"/>
      <c r="IH566" s="21"/>
      <c r="II566" s="21"/>
    </row>
    <row r="567" spans="1:243" s="20" customFormat="1" ht="315">
      <c r="A567" s="54">
        <v>16.02</v>
      </c>
      <c r="B567" s="60" t="s">
        <v>509</v>
      </c>
      <c r="C567" s="31"/>
      <c r="D567" s="61">
        <v>20</v>
      </c>
      <c r="E567" s="62" t="s">
        <v>42</v>
      </c>
      <c r="F567" s="63">
        <v>452.96</v>
      </c>
      <c r="G567" s="41"/>
      <c r="H567" s="35"/>
      <c r="I567" s="36" t="s">
        <v>33</v>
      </c>
      <c r="J567" s="37">
        <f t="shared" si="40"/>
        <v>1</v>
      </c>
      <c r="K567" s="35" t="s">
        <v>34</v>
      </c>
      <c r="L567" s="35" t="s">
        <v>4</v>
      </c>
      <c r="M567" s="38"/>
      <c r="N567" s="46"/>
      <c r="O567" s="46"/>
      <c r="P567" s="47"/>
      <c r="Q567" s="46"/>
      <c r="R567" s="46"/>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9">
        <f t="shared" si="41"/>
        <v>9059.2</v>
      </c>
      <c r="BB567" s="48">
        <f t="shared" si="42"/>
        <v>9059.2</v>
      </c>
      <c r="BC567" s="53" t="str">
        <f t="shared" si="43"/>
        <v>INR  Nine Thousand  &amp;Fifty Nine  and Paise Twenty Only</v>
      </c>
      <c r="IA567" s="20">
        <v>16.02</v>
      </c>
      <c r="IB567" s="20" t="s">
        <v>509</v>
      </c>
      <c r="ID567" s="20">
        <v>20</v>
      </c>
      <c r="IE567" s="21" t="s">
        <v>42</v>
      </c>
      <c r="IF567" s="21"/>
      <c r="IG567" s="21"/>
      <c r="IH567" s="21"/>
      <c r="II567" s="21"/>
    </row>
    <row r="568" spans="1:243" s="20" customFormat="1" ht="409.5">
      <c r="A568" s="54">
        <v>16.03</v>
      </c>
      <c r="B568" s="60" t="s">
        <v>510</v>
      </c>
      <c r="C568" s="31"/>
      <c r="D568" s="74"/>
      <c r="E568" s="74"/>
      <c r="F568" s="74"/>
      <c r="G568" s="74"/>
      <c r="H568" s="74"/>
      <c r="I568" s="74"/>
      <c r="J568" s="74"/>
      <c r="K568" s="74"/>
      <c r="L568" s="74"/>
      <c r="M568" s="74"/>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c r="AN568" s="75"/>
      <c r="AO568" s="75"/>
      <c r="AP568" s="75"/>
      <c r="AQ568" s="75"/>
      <c r="AR568" s="75"/>
      <c r="AS568" s="75"/>
      <c r="AT568" s="75"/>
      <c r="AU568" s="75"/>
      <c r="AV568" s="75"/>
      <c r="AW568" s="75"/>
      <c r="AX568" s="75"/>
      <c r="AY568" s="75"/>
      <c r="AZ568" s="75"/>
      <c r="BA568" s="75"/>
      <c r="BB568" s="75"/>
      <c r="BC568" s="75"/>
      <c r="IA568" s="20">
        <v>16.03</v>
      </c>
      <c r="IB568" s="20" t="s">
        <v>510</v>
      </c>
      <c r="IE568" s="21"/>
      <c r="IF568" s="21"/>
      <c r="IG568" s="21"/>
      <c r="IH568" s="21"/>
      <c r="II568" s="21"/>
    </row>
    <row r="569" spans="1:243" s="20" customFormat="1" ht="47.25">
      <c r="A569" s="54">
        <v>16.04</v>
      </c>
      <c r="B569" s="60" t="s">
        <v>95</v>
      </c>
      <c r="C569" s="31"/>
      <c r="D569" s="61">
        <v>150</v>
      </c>
      <c r="E569" s="62" t="s">
        <v>42</v>
      </c>
      <c r="F569" s="63">
        <v>1335.34</v>
      </c>
      <c r="G569" s="41"/>
      <c r="H569" s="35"/>
      <c r="I569" s="36" t="s">
        <v>33</v>
      </c>
      <c r="J569" s="37">
        <f t="shared" si="40"/>
        <v>1</v>
      </c>
      <c r="K569" s="35" t="s">
        <v>34</v>
      </c>
      <c r="L569" s="35" t="s">
        <v>4</v>
      </c>
      <c r="M569" s="38"/>
      <c r="N569" s="46"/>
      <c r="O569" s="46"/>
      <c r="P569" s="47"/>
      <c r="Q569" s="46"/>
      <c r="R569" s="46"/>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9">
        <f t="shared" si="41"/>
        <v>200301</v>
      </c>
      <c r="BB569" s="48">
        <f t="shared" si="42"/>
        <v>200301</v>
      </c>
      <c r="BC569" s="53" t="str">
        <f t="shared" si="43"/>
        <v>INR  Two Lakh Three Hundred &amp; One  Only</v>
      </c>
      <c r="IA569" s="20">
        <v>16.04</v>
      </c>
      <c r="IB569" s="20" t="s">
        <v>95</v>
      </c>
      <c r="ID569" s="20">
        <v>150</v>
      </c>
      <c r="IE569" s="21" t="s">
        <v>42</v>
      </c>
      <c r="IF569" s="21"/>
      <c r="IG569" s="21"/>
      <c r="IH569" s="21"/>
      <c r="II569" s="21"/>
    </row>
    <row r="570" spans="1:243" s="20" customFormat="1" ht="31.5">
      <c r="A570" s="54">
        <v>16.05</v>
      </c>
      <c r="B570" s="60" t="s">
        <v>511</v>
      </c>
      <c r="C570" s="31"/>
      <c r="D570" s="74"/>
      <c r="E570" s="74"/>
      <c r="F570" s="74"/>
      <c r="G570" s="74"/>
      <c r="H570" s="74"/>
      <c r="I570" s="74"/>
      <c r="J570" s="74"/>
      <c r="K570" s="74"/>
      <c r="L570" s="74"/>
      <c r="M570" s="74"/>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c r="AN570" s="75"/>
      <c r="AO570" s="75"/>
      <c r="AP570" s="75"/>
      <c r="AQ570" s="75"/>
      <c r="AR570" s="75"/>
      <c r="AS570" s="75"/>
      <c r="AT570" s="75"/>
      <c r="AU570" s="75"/>
      <c r="AV570" s="75"/>
      <c r="AW570" s="75"/>
      <c r="AX570" s="75"/>
      <c r="AY570" s="75"/>
      <c r="AZ570" s="75"/>
      <c r="BA570" s="75"/>
      <c r="BB570" s="75"/>
      <c r="BC570" s="75"/>
      <c r="IA570" s="20">
        <v>16.05</v>
      </c>
      <c r="IB570" s="20" t="s">
        <v>511</v>
      </c>
      <c r="IE570" s="21"/>
      <c r="IF570" s="21"/>
      <c r="IG570" s="21"/>
      <c r="IH570" s="21"/>
      <c r="II570" s="21"/>
    </row>
    <row r="571" spans="1:243" s="20" customFormat="1" ht="47.25">
      <c r="A571" s="54">
        <v>16.06</v>
      </c>
      <c r="B571" s="60" t="s">
        <v>512</v>
      </c>
      <c r="C571" s="31"/>
      <c r="D571" s="61">
        <v>10</v>
      </c>
      <c r="E571" s="62" t="s">
        <v>45</v>
      </c>
      <c r="F571" s="63">
        <v>6585.49</v>
      </c>
      <c r="G571" s="41"/>
      <c r="H571" s="35"/>
      <c r="I571" s="36" t="s">
        <v>33</v>
      </c>
      <c r="J571" s="37">
        <f t="shared" si="40"/>
        <v>1</v>
      </c>
      <c r="K571" s="35" t="s">
        <v>34</v>
      </c>
      <c r="L571" s="35" t="s">
        <v>4</v>
      </c>
      <c r="M571" s="38"/>
      <c r="N571" s="46"/>
      <c r="O571" s="46"/>
      <c r="P571" s="47"/>
      <c r="Q571" s="46"/>
      <c r="R571" s="46"/>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9">
        <f t="shared" si="41"/>
        <v>65854.9</v>
      </c>
      <c r="BB571" s="48">
        <f t="shared" si="42"/>
        <v>65854.9</v>
      </c>
      <c r="BC571" s="53" t="str">
        <f t="shared" si="43"/>
        <v>INR  Sixty Five Thousand Eight Hundred &amp; Fifty Four  and Paise Ninety Only</v>
      </c>
      <c r="IA571" s="20">
        <v>16.06</v>
      </c>
      <c r="IB571" s="20" t="s">
        <v>512</v>
      </c>
      <c r="ID571" s="20">
        <v>10</v>
      </c>
      <c r="IE571" s="21" t="s">
        <v>45</v>
      </c>
      <c r="IF571" s="21"/>
      <c r="IG571" s="21"/>
      <c r="IH571" s="21"/>
      <c r="II571" s="21"/>
    </row>
    <row r="572" spans="1:243" s="20" customFormat="1" ht="330.75">
      <c r="A572" s="54">
        <v>16.07</v>
      </c>
      <c r="B572" s="60" t="s">
        <v>513</v>
      </c>
      <c r="C572" s="31"/>
      <c r="D572" s="61">
        <v>1000</v>
      </c>
      <c r="E572" s="62" t="s">
        <v>42</v>
      </c>
      <c r="F572" s="63">
        <v>415.74</v>
      </c>
      <c r="G572" s="41"/>
      <c r="H572" s="35"/>
      <c r="I572" s="36" t="s">
        <v>33</v>
      </c>
      <c r="J572" s="37">
        <f t="shared" si="40"/>
        <v>1</v>
      </c>
      <c r="K572" s="35" t="s">
        <v>34</v>
      </c>
      <c r="L572" s="35" t="s">
        <v>4</v>
      </c>
      <c r="M572" s="38"/>
      <c r="N572" s="46"/>
      <c r="O572" s="46"/>
      <c r="P572" s="47"/>
      <c r="Q572" s="46"/>
      <c r="R572" s="46"/>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9">
        <f t="shared" si="41"/>
        <v>415740</v>
      </c>
      <c r="BB572" s="48">
        <f t="shared" si="42"/>
        <v>415740</v>
      </c>
      <c r="BC572" s="53" t="str">
        <f t="shared" si="43"/>
        <v>INR  Four Lakh Fifteen Thousand Seven Hundred &amp; Forty  Only</v>
      </c>
      <c r="IA572" s="20">
        <v>16.07</v>
      </c>
      <c r="IB572" s="20" t="s">
        <v>513</v>
      </c>
      <c r="ID572" s="20">
        <v>1000</v>
      </c>
      <c r="IE572" s="21" t="s">
        <v>42</v>
      </c>
      <c r="IF572" s="21"/>
      <c r="IG572" s="21"/>
      <c r="IH572" s="21"/>
      <c r="II572" s="21"/>
    </row>
    <row r="573" spans="1:243" s="20" customFormat="1" ht="31.5">
      <c r="A573" s="54">
        <v>17</v>
      </c>
      <c r="B573" s="60" t="s">
        <v>514</v>
      </c>
      <c r="C573" s="31"/>
      <c r="D573" s="74"/>
      <c r="E573" s="74"/>
      <c r="F573" s="74"/>
      <c r="G573" s="74"/>
      <c r="H573" s="74"/>
      <c r="I573" s="74"/>
      <c r="J573" s="74"/>
      <c r="K573" s="74"/>
      <c r="L573" s="74"/>
      <c r="M573" s="74"/>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c r="AN573" s="75"/>
      <c r="AO573" s="75"/>
      <c r="AP573" s="75"/>
      <c r="AQ573" s="75"/>
      <c r="AR573" s="75"/>
      <c r="AS573" s="75"/>
      <c r="AT573" s="75"/>
      <c r="AU573" s="75"/>
      <c r="AV573" s="75"/>
      <c r="AW573" s="75"/>
      <c r="AX573" s="75"/>
      <c r="AY573" s="75"/>
      <c r="AZ573" s="75"/>
      <c r="BA573" s="75"/>
      <c r="BB573" s="75"/>
      <c r="BC573" s="75"/>
      <c r="IA573" s="20">
        <v>17</v>
      </c>
      <c r="IB573" s="20" t="s">
        <v>514</v>
      </c>
      <c r="IE573" s="21"/>
      <c r="IF573" s="21"/>
      <c r="IG573" s="21"/>
      <c r="IH573" s="21"/>
      <c r="II573" s="21"/>
    </row>
    <row r="574" spans="1:243" s="20" customFormat="1" ht="94.5">
      <c r="A574" s="54">
        <v>17.01</v>
      </c>
      <c r="B574" s="60" t="s">
        <v>515</v>
      </c>
      <c r="C574" s="31"/>
      <c r="D574" s="74"/>
      <c r="E574" s="74"/>
      <c r="F574" s="74"/>
      <c r="G574" s="74"/>
      <c r="H574" s="74"/>
      <c r="I574" s="74"/>
      <c r="J574" s="74"/>
      <c r="K574" s="74"/>
      <c r="L574" s="74"/>
      <c r="M574" s="74"/>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c r="AN574" s="75"/>
      <c r="AO574" s="75"/>
      <c r="AP574" s="75"/>
      <c r="AQ574" s="75"/>
      <c r="AR574" s="75"/>
      <c r="AS574" s="75"/>
      <c r="AT574" s="75"/>
      <c r="AU574" s="75"/>
      <c r="AV574" s="75"/>
      <c r="AW574" s="75"/>
      <c r="AX574" s="75"/>
      <c r="AY574" s="75"/>
      <c r="AZ574" s="75"/>
      <c r="BA574" s="75"/>
      <c r="BB574" s="75"/>
      <c r="BC574" s="75"/>
      <c r="IA574" s="20">
        <v>17.01</v>
      </c>
      <c r="IB574" s="20" t="s">
        <v>515</v>
      </c>
      <c r="IE574" s="21"/>
      <c r="IF574" s="21"/>
      <c r="IG574" s="21"/>
      <c r="IH574" s="21"/>
      <c r="II574" s="21"/>
    </row>
    <row r="575" spans="1:243" s="20" customFormat="1" ht="78.75">
      <c r="A575" s="54">
        <v>17.02</v>
      </c>
      <c r="B575" s="60" t="s">
        <v>516</v>
      </c>
      <c r="C575" s="31"/>
      <c r="D575" s="61">
        <v>10</v>
      </c>
      <c r="E575" s="62" t="s">
        <v>42</v>
      </c>
      <c r="F575" s="63">
        <v>103.24</v>
      </c>
      <c r="G575" s="41"/>
      <c r="H575" s="35"/>
      <c r="I575" s="36" t="s">
        <v>33</v>
      </c>
      <c r="J575" s="37">
        <f t="shared" si="40"/>
        <v>1</v>
      </c>
      <c r="K575" s="35" t="s">
        <v>34</v>
      </c>
      <c r="L575" s="35" t="s">
        <v>4</v>
      </c>
      <c r="M575" s="38"/>
      <c r="N575" s="46"/>
      <c r="O575" s="46"/>
      <c r="P575" s="47"/>
      <c r="Q575" s="46"/>
      <c r="R575" s="46"/>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9">
        <f t="shared" si="41"/>
        <v>1032.4</v>
      </c>
      <c r="BB575" s="48">
        <f t="shared" si="42"/>
        <v>1032.4</v>
      </c>
      <c r="BC575" s="53" t="str">
        <f t="shared" si="43"/>
        <v>INR  One Thousand  &amp;Thirty Two  and Paise Forty Only</v>
      </c>
      <c r="IA575" s="20">
        <v>17.02</v>
      </c>
      <c r="IB575" s="20" t="s">
        <v>516</v>
      </c>
      <c r="ID575" s="20">
        <v>10</v>
      </c>
      <c r="IE575" s="21" t="s">
        <v>42</v>
      </c>
      <c r="IF575" s="21"/>
      <c r="IG575" s="21"/>
      <c r="IH575" s="21"/>
      <c r="II575" s="21"/>
    </row>
    <row r="576" spans="1:243" s="20" customFormat="1" ht="47.25">
      <c r="A576" s="54">
        <v>17.03</v>
      </c>
      <c r="B576" s="60" t="s">
        <v>96</v>
      </c>
      <c r="C576" s="31"/>
      <c r="D576" s="61">
        <v>5</v>
      </c>
      <c r="E576" s="62" t="s">
        <v>42</v>
      </c>
      <c r="F576" s="63">
        <v>342.35</v>
      </c>
      <c r="G576" s="41"/>
      <c r="H576" s="35"/>
      <c r="I576" s="36" t="s">
        <v>33</v>
      </c>
      <c r="J576" s="37">
        <f t="shared" si="40"/>
        <v>1</v>
      </c>
      <c r="K576" s="35" t="s">
        <v>34</v>
      </c>
      <c r="L576" s="35" t="s">
        <v>4</v>
      </c>
      <c r="M576" s="38"/>
      <c r="N576" s="46"/>
      <c r="O576" s="46"/>
      <c r="P576" s="47"/>
      <c r="Q576" s="46"/>
      <c r="R576" s="46"/>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9">
        <f t="shared" si="41"/>
        <v>1711.75</v>
      </c>
      <c r="BB576" s="48">
        <f t="shared" si="42"/>
        <v>1711.75</v>
      </c>
      <c r="BC576" s="53" t="str">
        <f t="shared" si="43"/>
        <v>INR  One Thousand Seven Hundred &amp; Eleven  and Paise Seventy Five Only</v>
      </c>
      <c r="IA576" s="20">
        <v>17.03</v>
      </c>
      <c r="IB576" s="20" t="s">
        <v>96</v>
      </c>
      <c r="ID576" s="20">
        <v>5</v>
      </c>
      <c r="IE576" s="21" t="s">
        <v>42</v>
      </c>
      <c r="IF576" s="21"/>
      <c r="IG576" s="21"/>
      <c r="IH576" s="21"/>
      <c r="II576" s="21"/>
    </row>
    <row r="577" spans="1:243" s="20" customFormat="1" ht="15.75">
      <c r="A577" s="54">
        <v>18</v>
      </c>
      <c r="B577" s="60" t="s">
        <v>517</v>
      </c>
      <c r="C577" s="31"/>
      <c r="D577" s="74"/>
      <c r="E577" s="74"/>
      <c r="F577" s="74"/>
      <c r="G577" s="74"/>
      <c r="H577" s="74"/>
      <c r="I577" s="74"/>
      <c r="J577" s="74"/>
      <c r="K577" s="74"/>
      <c r="L577" s="74"/>
      <c r="M577" s="74"/>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c r="AN577" s="75"/>
      <c r="AO577" s="75"/>
      <c r="AP577" s="75"/>
      <c r="AQ577" s="75"/>
      <c r="AR577" s="75"/>
      <c r="AS577" s="75"/>
      <c r="AT577" s="75"/>
      <c r="AU577" s="75"/>
      <c r="AV577" s="75"/>
      <c r="AW577" s="75"/>
      <c r="AX577" s="75"/>
      <c r="AY577" s="75"/>
      <c r="AZ577" s="75"/>
      <c r="BA577" s="75"/>
      <c r="BB577" s="75"/>
      <c r="BC577" s="75"/>
      <c r="IA577" s="20">
        <v>18</v>
      </c>
      <c r="IB577" s="20" t="s">
        <v>517</v>
      </c>
      <c r="IE577" s="21"/>
      <c r="IF577" s="21"/>
      <c r="IG577" s="21"/>
      <c r="IH577" s="21"/>
      <c r="II577" s="21"/>
    </row>
    <row r="578" spans="1:243" s="20" customFormat="1" ht="96.75" customHeight="1">
      <c r="A578" s="54">
        <v>18.01</v>
      </c>
      <c r="B578" s="60" t="s">
        <v>518</v>
      </c>
      <c r="C578" s="31"/>
      <c r="D578" s="61">
        <v>2</v>
      </c>
      <c r="E578" s="62" t="s">
        <v>607</v>
      </c>
      <c r="F578" s="63">
        <v>4985.93</v>
      </c>
      <c r="G578" s="41"/>
      <c r="H578" s="35"/>
      <c r="I578" s="36" t="s">
        <v>33</v>
      </c>
      <c r="J578" s="37">
        <f t="shared" si="40"/>
        <v>1</v>
      </c>
      <c r="K578" s="35" t="s">
        <v>34</v>
      </c>
      <c r="L578" s="35" t="s">
        <v>4</v>
      </c>
      <c r="M578" s="38"/>
      <c r="N578" s="46"/>
      <c r="O578" s="46"/>
      <c r="P578" s="47"/>
      <c r="Q578" s="46"/>
      <c r="R578" s="46"/>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9">
        <f t="shared" si="41"/>
        <v>9971.86</v>
      </c>
      <c r="BB578" s="48">
        <f t="shared" si="42"/>
        <v>9971.86</v>
      </c>
      <c r="BC578" s="53" t="str">
        <f t="shared" si="43"/>
        <v>INR  Nine Thousand Nine Hundred &amp; Seventy One  and Paise Eighty Six Only</v>
      </c>
      <c r="IA578" s="20">
        <v>18.01</v>
      </c>
      <c r="IB578" s="65" t="s">
        <v>518</v>
      </c>
      <c r="ID578" s="20">
        <v>2</v>
      </c>
      <c r="IE578" s="21" t="s">
        <v>607</v>
      </c>
      <c r="IF578" s="21"/>
      <c r="IG578" s="21"/>
      <c r="IH578" s="21"/>
      <c r="II578" s="21"/>
    </row>
    <row r="579" spans="1:243" s="20" customFormat="1" ht="78.75">
      <c r="A579" s="54">
        <v>18.02</v>
      </c>
      <c r="B579" s="60" t="s">
        <v>519</v>
      </c>
      <c r="C579" s="31"/>
      <c r="D579" s="61">
        <v>1</v>
      </c>
      <c r="E579" s="62" t="s">
        <v>598</v>
      </c>
      <c r="F579" s="63">
        <v>457.52</v>
      </c>
      <c r="G579" s="41"/>
      <c r="H579" s="35"/>
      <c r="I579" s="36" t="s">
        <v>33</v>
      </c>
      <c r="J579" s="37">
        <f t="shared" si="40"/>
        <v>1</v>
      </c>
      <c r="K579" s="35" t="s">
        <v>34</v>
      </c>
      <c r="L579" s="35" t="s">
        <v>4</v>
      </c>
      <c r="M579" s="38"/>
      <c r="N579" s="46"/>
      <c r="O579" s="46"/>
      <c r="P579" s="47"/>
      <c r="Q579" s="46"/>
      <c r="R579" s="46"/>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9">
        <f t="shared" si="41"/>
        <v>457.52</v>
      </c>
      <c r="BB579" s="48">
        <f t="shared" si="42"/>
        <v>457.52</v>
      </c>
      <c r="BC579" s="53" t="str">
        <f t="shared" si="43"/>
        <v>INR  Four Hundred &amp; Fifty Seven  and Paise Fifty Two Only</v>
      </c>
      <c r="IA579" s="20">
        <v>18.02</v>
      </c>
      <c r="IB579" s="20" t="s">
        <v>519</v>
      </c>
      <c r="ID579" s="20">
        <v>1</v>
      </c>
      <c r="IE579" s="21" t="s">
        <v>598</v>
      </c>
      <c r="IF579" s="21"/>
      <c r="IG579" s="21"/>
      <c r="IH579" s="21"/>
      <c r="II579" s="21"/>
    </row>
    <row r="580" spans="1:243" s="20" customFormat="1" ht="46.5" customHeight="1">
      <c r="A580" s="54">
        <v>18.03</v>
      </c>
      <c r="B580" s="60" t="s">
        <v>520</v>
      </c>
      <c r="C580" s="31"/>
      <c r="D580" s="61">
        <v>1</v>
      </c>
      <c r="E580" s="62" t="s">
        <v>598</v>
      </c>
      <c r="F580" s="63">
        <v>51.62</v>
      </c>
      <c r="G580" s="41"/>
      <c r="H580" s="35"/>
      <c r="I580" s="36" t="s">
        <v>33</v>
      </c>
      <c r="J580" s="37">
        <f t="shared" si="40"/>
        <v>1</v>
      </c>
      <c r="K580" s="35" t="s">
        <v>34</v>
      </c>
      <c r="L580" s="35" t="s">
        <v>4</v>
      </c>
      <c r="M580" s="38"/>
      <c r="N580" s="46"/>
      <c r="O580" s="46"/>
      <c r="P580" s="47"/>
      <c r="Q580" s="46"/>
      <c r="R580" s="46"/>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9">
        <f t="shared" si="41"/>
        <v>51.62</v>
      </c>
      <c r="BB580" s="48">
        <f t="shared" si="42"/>
        <v>51.62</v>
      </c>
      <c r="BC580" s="53" t="str">
        <f t="shared" si="43"/>
        <v>INR  Fifty One and Paise Sixty Two Only</v>
      </c>
      <c r="IA580" s="20">
        <v>18.03</v>
      </c>
      <c r="IB580" s="20" t="s">
        <v>520</v>
      </c>
      <c r="ID580" s="20">
        <v>1</v>
      </c>
      <c r="IE580" s="21" t="s">
        <v>598</v>
      </c>
      <c r="IF580" s="21"/>
      <c r="IG580" s="21"/>
      <c r="IH580" s="21"/>
      <c r="II580" s="21"/>
    </row>
    <row r="581" spans="1:243" s="20" customFormat="1" ht="78.75">
      <c r="A581" s="54">
        <v>18.04</v>
      </c>
      <c r="B581" s="60" t="s">
        <v>521</v>
      </c>
      <c r="C581" s="31"/>
      <c r="D581" s="61">
        <v>1</v>
      </c>
      <c r="E581" s="62" t="s">
        <v>601</v>
      </c>
      <c r="F581" s="63">
        <v>65.05</v>
      </c>
      <c r="G581" s="41"/>
      <c r="H581" s="35"/>
      <c r="I581" s="36" t="s">
        <v>33</v>
      </c>
      <c r="J581" s="37">
        <f t="shared" si="40"/>
        <v>1</v>
      </c>
      <c r="K581" s="35" t="s">
        <v>34</v>
      </c>
      <c r="L581" s="35" t="s">
        <v>4</v>
      </c>
      <c r="M581" s="38"/>
      <c r="N581" s="46"/>
      <c r="O581" s="46"/>
      <c r="P581" s="47"/>
      <c r="Q581" s="46"/>
      <c r="R581" s="46"/>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9">
        <f t="shared" si="41"/>
        <v>65.05</v>
      </c>
      <c r="BB581" s="48">
        <f t="shared" si="42"/>
        <v>65.05</v>
      </c>
      <c r="BC581" s="53" t="str">
        <f t="shared" si="43"/>
        <v>INR  Sixty Five and Paise Five Only</v>
      </c>
      <c r="IA581" s="20">
        <v>18.04</v>
      </c>
      <c r="IB581" s="20" t="s">
        <v>521</v>
      </c>
      <c r="ID581" s="20">
        <v>1</v>
      </c>
      <c r="IE581" s="21" t="s">
        <v>601</v>
      </c>
      <c r="IF581" s="21"/>
      <c r="IG581" s="21"/>
      <c r="IH581" s="21"/>
      <c r="II581" s="21"/>
    </row>
    <row r="582" spans="1:243" s="20" customFormat="1" ht="31.5">
      <c r="A582" s="54">
        <v>18.05</v>
      </c>
      <c r="B582" s="60" t="s">
        <v>522</v>
      </c>
      <c r="C582" s="31"/>
      <c r="D582" s="61">
        <v>1</v>
      </c>
      <c r="E582" s="62" t="s">
        <v>598</v>
      </c>
      <c r="F582" s="63">
        <v>29.33</v>
      </c>
      <c r="G582" s="41"/>
      <c r="H582" s="35"/>
      <c r="I582" s="36" t="s">
        <v>33</v>
      </c>
      <c r="J582" s="37">
        <f t="shared" si="40"/>
        <v>1</v>
      </c>
      <c r="K582" s="35" t="s">
        <v>34</v>
      </c>
      <c r="L582" s="35" t="s">
        <v>4</v>
      </c>
      <c r="M582" s="38"/>
      <c r="N582" s="46"/>
      <c r="O582" s="46"/>
      <c r="P582" s="47"/>
      <c r="Q582" s="46"/>
      <c r="R582" s="46"/>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9">
        <f t="shared" si="41"/>
        <v>29.33</v>
      </c>
      <c r="BB582" s="48">
        <f t="shared" si="42"/>
        <v>29.33</v>
      </c>
      <c r="BC582" s="53" t="str">
        <f t="shared" si="43"/>
        <v>INR  Twenty Nine and Paise Thirty Three Only</v>
      </c>
      <c r="IA582" s="20">
        <v>18.05</v>
      </c>
      <c r="IB582" s="20" t="s">
        <v>522</v>
      </c>
      <c r="ID582" s="20">
        <v>1</v>
      </c>
      <c r="IE582" s="21" t="s">
        <v>598</v>
      </c>
      <c r="IF582" s="21"/>
      <c r="IG582" s="21"/>
      <c r="IH582" s="21"/>
      <c r="II582" s="21"/>
    </row>
    <row r="583" spans="1:243" s="20" customFormat="1" ht="63">
      <c r="A583" s="54">
        <v>18.06</v>
      </c>
      <c r="B583" s="60" t="s">
        <v>523</v>
      </c>
      <c r="C583" s="31"/>
      <c r="D583" s="61">
        <v>1</v>
      </c>
      <c r="E583" s="62" t="s">
        <v>598</v>
      </c>
      <c r="F583" s="63">
        <v>586.56</v>
      </c>
      <c r="G583" s="41"/>
      <c r="H583" s="35"/>
      <c r="I583" s="36" t="s">
        <v>33</v>
      </c>
      <c r="J583" s="37">
        <f t="shared" si="40"/>
        <v>1</v>
      </c>
      <c r="K583" s="35" t="s">
        <v>34</v>
      </c>
      <c r="L583" s="35" t="s">
        <v>4</v>
      </c>
      <c r="M583" s="38"/>
      <c r="N583" s="46"/>
      <c r="O583" s="46"/>
      <c r="P583" s="47"/>
      <c r="Q583" s="46"/>
      <c r="R583" s="46"/>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9">
        <f t="shared" si="41"/>
        <v>586.56</v>
      </c>
      <c r="BB583" s="48">
        <f t="shared" si="42"/>
        <v>586.56</v>
      </c>
      <c r="BC583" s="53" t="str">
        <f t="shared" si="43"/>
        <v>INR  Five Hundred &amp; Eighty Six  and Paise Fifty Six Only</v>
      </c>
      <c r="IA583" s="20">
        <v>18.06</v>
      </c>
      <c r="IB583" s="20" t="s">
        <v>523</v>
      </c>
      <c r="ID583" s="20">
        <v>1</v>
      </c>
      <c r="IE583" s="21" t="s">
        <v>598</v>
      </c>
      <c r="IF583" s="21"/>
      <c r="IG583" s="21"/>
      <c r="IH583" s="21"/>
      <c r="II583" s="21"/>
    </row>
    <row r="584" spans="1:243" s="20" customFormat="1" ht="47.25">
      <c r="A584" s="54">
        <v>18.07</v>
      </c>
      <c r="B584" s="60" t="s">
        <v>524</v>
      </c>
      <c r="C584" s="31"/>
      <c r="D584" s="61">
        <v>1</v>
      </c>
      <c r="E584" s="62" t="s">
        <v>598</v>
      </c>
      <c r="F584" s="63">
        <v>305.01</v>
      </c>
      <c r="G584" s="41"/>
      <c r="H584" s="35"/>
      <c r="I584" s="36" t="s">
        <v>33</v>
      </c>
      <c r="J584" s="37">
        <f t="shared" si="40"/>
        <v>1</v>
      </c>
      <c r="K584" s="35" t="s">
        <v>34</v>
      </c>
      <c r="L584" s="35" t="s">
        <v>4</v>
      </c>
      <c r="M584" s="38"/>
      <c r="N584" s="46"/>
      <c r="O584" s="46"/>
      <c r="P584" s="47"/>
      <c r="Q584" s="46"/>
      <c r="R584" s="46"/>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9">
        <f t="shared" si="41"/>
        <v>305.01</v>
      </c>
      <c r="BB584" s="48">
        <f t="shared" si="42"/>
        <v>305.01</v>
      </c>
      <c r="BC584" s="53" t="str">
        <f t="shared" si="43"/>
        <v>INR  Three Hundred &amp; Five  and Paise One Only</v>
      </c>
      <c r="IA584" s="20">
        <v>18.07</v>
      </c>
      <c r="IB584" s="20" t="s">
        <v>524</v>
      </c>
      <c r="ID584" s="20">
        <v>1</v>
      </c>
      <c r="IE584" s="21" t="s">
        <v>598</v>
      </c>
      <c r="IF584" s="21"/>
      <c r="IG584" s="21"/>
      <c r="IH584" s="21"/>
      <c r="II584" s="21"/>
    </row>
    <row r="585" spans="1:243" s="20" customFormat="1" ht="126.75" customHeight="1">
      <c r="A585" s="54">
        <v>18.08</v>
      </c>
      <c r="B585" s="60" t="s">
        <v>525</v>
      </c>
      <c r="C585" s="31"/>
      <c r="D585" s="61">
        <v>1</v>
      </c>
      <c r="E585" s="62" t="s">
        <v>601</v>
      </c>
      <c r="F585" s="63">
        <v>1954.84</v>
      </c>
      <c r="G585" s="41"/>
      <c r="H585" s="35"/>
      <c r="I585" s="36" t="s">
        <v>33</v>
      </c>
      <c r="J585" s="37">
        <f t="shared" si="40"/>
        <v>1</v>
      </c>
      <c r="K585" s="35" t="s">
        <v>34</v>
      </c>
      <c r="L585" s="35" t="s">
        <v>4</v>
      </c>
      <c r="M585" s="38"/>
      <c r="N585" s="46"/>
      <c r="O585" s="46"/>
      <c r="P585" s="47"/>
      <c r="Q585" s="46"/>
      <c r="R585" s="46"/>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9">
        <f t="shared" si="41"/>
        <v>1954.84</v>
      </c>
      <c r="BB585" s="48">
        <f t="shared" si="42"/>
        <v>1954.84</v>
      </c>
      <c r="BC585" s="53" t="str">
        <f t="shared" si="43"/>
        <v>INR  One Thousand Nine Hundred &amp; Fifty Four  and Paise Eighty Four Only</v>
      </c>
      <c r="IA585" s="20">
        <v>18.08</v>
      </c>
      <c r="IB585" s="65" t="s">
        <v>525</v>
      </c>
      <c r="ID585" s="20">
        <v>1</v>
      </c>
      <c r="IE585" s="21" t="s">
        <v>601</v>
      </c>
      <c r="IF585" s="21"/>
      <c r="IG585" s="21"/>
      <c r="IH585" s="21"/>
      <c r="II585" s="21"/>
    </row>
    <row r="586" spans="1:243" s="20" customFormat="1" ht="78.75">
      <c r="A586" s="54">
        <v>18.09</v>
      </c>
      <c r="B586" s="60" t="s">
        <v>526</v>
      </c>
      <c r="C586" s="31"/>
      <c r="D586" s="61">
        <v>1</v>
      </c>
      <c r="E586" s="62" t="s">
        <v>598</v>
      </c>
      <c r="F586" s="63">
        <v>4461.35</v>
      </c>
      <c r="G586" s="41"/>
      <c r="H586" s="35"/>
      <c r="I586" s="36" t="s">
        <v>33</v>
      </c>
      <c r="J586" s="37">
        <f t="shared" si="40"/>
        <v>1</v>
      </c>
      <c r="K586" s="35" t="s">
        <v>34</v>
      </c>
      <c r="L586" s="35" t="s">
        <v>4</v>
      </c>
      <c r="M586" s="38"/>
      <c r="N586" s="46"/>
      <c r="O586" s="46"/>
      <c r="P586" s="47"/>
      <c r="Q586" s="46"/>
      <c r="R586" s="46"/>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9">
        <f t="shared" si="41"/>
        <v>4461.35</v>
      </c>
      <c r="BB586" s="48">
        <f t="shared" si="42"/>
        <v>4461.35</v>
      </c>
      <c r="BC586" s="53" t="str">
        <f t="shared" si="43"/>
        <v>INR  Four Thousand Four Hundred &amp; Sixty One  and Paise Thirty Five Only</v>
      </c>
      <c r="IA586" s="20">
        <v>18.09</v>
      </c>
      <c r="IB586" s="20" t="s">
        <v>526</v>
      </c>
      <c r="ID586" s="20">
        <v>1</v>
      </c>
      <c r="IE586" s="21" t="s">
        <v>598</v>
      </c>
      <c r="IF586" s="21"/>
      <c r="IG586" s="21"/>
      <c r="IH586" s="21"/>
      <c r="II586" s="21"/>
    </row>
    <row r="587" spans="1:243" s="20" customFormat="1" ht="31.5">
      <c r="A587" s="54">
        <v>18.1</v>
      </c>
      <c r="B587" s="60" t="s">
        <v>527</v>
      </c>
      <c r="C587" s="31"/>
      <c r="D587" s="61">
        <v>1</v>
      </c>
      <c r="E587" s="62" t="s">
        <v>598</v>
      </c>
      <c r="F587" s="63">
        <v>35.2</v>
      </c>
      <c r="G587" s="41"/>
      <c r="H587" s="35"/>
      <c r="I587" s="36" t="s">
        <v>33</v>
      </c>
      <c r="J587" s="37">
        <f t="shared" si="40"/>
        <v>1</v>
      </c>
      <c r="K587" s="35" t="s">
        <v>34</v>
      </c>
      <c r="L587" s="35" t="s">
        <v>4</v>
      </c>
      <c r="M587" s="38"/>
      <c r="N587" s="46"/>
      <c r="O587" s="46"/>
      <c r="P587" s="47"/>
      <c r="Q587" s="46"/>
      <c r="R587" s="46"/>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9">
        <f t="shared" si="41"/>
        <v>35.2</v>
      </c>
      <c r="BB587" s="48">
        <f t="shared" si="42"/>
        <v>35.2</v>
      </c>
      <c r="BC587" s="53" t="str">
        <f t="shared" si="43"/>
        <v>INR  Thirty Five and Paise Twenty Only</v>
      </c>
      <c r="IA587" s="20">
        <v>18.1</v>
      </c>
      <c r="IB587" s="20" t="s">
        <v>527</v>
      </c>
      <c r="ID587" s="20">
        <v>1</v>
      </c>
      <c r="IE587" s="21" t="s">
        <v>598</v>
      </c>
      <c r="IF587" s="21"/>
      <c r="IG587" s="21"/>
      <c r="IH587" s="21"/>
      <c r="II587" s="21"/>
    </row>
    <row r="588" spans="1:243" s="20" customFormat="1" ht="47.25">
      <c r="A588" s="54">
        <v>18.11</v>
      </c>
      <c r="B588" s="60" t="s">
        <v>528</v>
      </c>
      <c r="C588" s="31"/>
      <c r="D588" s="61">
        <v>1</v>
      </c>
      <c r="E588" s="62" t="s">
        <v>598</v>
      </c>
      <c r="F588" s="63">
        <v>785.99</v>
      </c>
      <c r="G588" s="41"/>
      <c r="H588" s="35"/>
      <c r="I588" s="36" t="s">
        <v>33</v>
      </c>
      <c r="J588" s="37">
        <f t="shared" si="40"/>
        <v>1</v>
      </c>
      <c r="K588" s="35" t="s">
        <v>34</v>
      </c>
      <c r="L588" s="35" t="s">
        <v>4</v>
      </c>
      <c r="M588" s="38"/>
      <c r="N588" s="46"/>
      <c r="O588" s="46"/>
      <c r="P588" s="47"/>
      <c r="Q588" s="46"/>
      <c r="R588" s="46"/>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9">
        <f t="shared" si="41"/>
        <v>785.99</v>
      </c>
      <c r="BB588" s="48">
        <f t="shared" si="42"/>
        <v>785.99</v>
      </c>
      <c r="BC588" s="53" t="str">
        <f t="shared" si="43"/>
        <v>INR  Seven Hundred &amp; Eighty Five  and Paise Ninety Nine Only</v>
      </c>
      <c r="IA588" s="20">
        <v>18.11</v>
      </c>
      <c r="IB588" s="20" t="s">
        <v>528</v>
      </c>
      <c r="ID588" s="20">
        <v>1</v>
      </c>
      <c r="IE588" s="21" t="s">
        <v>598</v>
      </c>
      <c r="IF588" s="21"/>
      <c r="IG588" s="21"/>
      <c r="IH588" s="21"/>
      <c r="II588" s="21"/>
    </row>
    <row r="589" spans="1:243" s="20" customFormat="1" ht="141.75">
      <c r="A589" s="54">
        <v>18.12</v>
      </c>
      <c r="B589" s="60" t="s">
        <v>529</v>
      </c>
      <c r="C589" s="31"/>
      <c r="D589" s="61">
        <v>1</v>
      </c>
      <c r="E589" s="62" t="s">
        <v>598</v>
      </c>
      <c r="F589" s="63">
        <v>8584.86</v>
      </c>
      <c r="G589" s="41"/>
      <c r="H589" s="35"/>
      <c r="I589" s="36" t="s">
        <v>33</v>
      </c>
      <c r="J589" s="37">
        <f t="shared" si="40"/>
        <v>1</v>
      </c>
      <c r="K589" s="35" t="s">
        <v>34</v>
      </c>
      <c r="L589" s="35" t="s">
        <v>4</v>
      </c>
      <c r="M589" s="38"/>
      <c r="N589" s="46"/>
      <c r="O589" s="46"/>
      <c r="P589" s="47"/>
      <c r="Q589" s="46"/>
      <c r="R589" s="46"/>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9">
        <f t="shared" si="41"/>
        <v>8584.86</v>
      </c>
      <c r="BB589" s="48">
        <f t="shared" si="42"/>
        <v>8584.86</v>
      </c>
      <c r="BC589" s="53" t="str">
        <f t="shared" si="43"/>
        <v>INR  Eight Thousand Five Hundred &amp; Eighty Four  and Paise Eighty Six Only</v>
      </c>
      <c r="IA589" s="20">
        <v>18.12</v>
      </c>
      <c r="IB589" s="20" t="s">
        <v>529</v>
      </c>
      <c r="ID589" s="20">
        <v>1</v>
      </c>
      <c r="IE589" s="21" t="s">
        <v>598</v>
      </c>
      <c r="IF589" s="21"/>
      <c r="IG589" s="21"/>
      <c r="IH589" s="21"/>
      <c r="II589" s="21"/>
    </row>
    <row r="590" spans="1:243" s="20" customFormat="1" ht="31.5">
      <c r="A590" s="54">
        <v>18.13</v>
      </c>
      <c r="B590" s="60" t="s">
        <v>530</v>
      </c>
      <c r="C590" s="31"/>
      <c r="D590" s="61">
        <v>1</v>
      </c>
      <c r="E590" s="62" t="s">
        <v>598</v>
      </c>
      <c r="F590" s="63">
        <v>387.13</v>
      </c>
      <c r="G590" s="41"/>
      <c r="H590" s="35"/>
      <c r="I590" s="36" t="s">
        <v>33</v>
      </c>
      <c r="J590" s="37">
        <f t="shared" si="40"/>
        <v>1</v>
      </c>
      <c r="K590" s="35" t="s">
        <v>34</v>
      </c>
      <c r="L590" s="35" t="s">
        <v>4</v>
      </c>
      <c r="M590" s="38"/>
      <c r="N590" s="46"/>
      <c r="O590" s="46"/>
      <c r="P590" s="47"/>
      <c r="Q590" s="46"/>
      <c r="R590" s="46"/>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9">
        <f t="shared" si="41"/>
        <v>387.13</v>
      </c>
      <c r="BB590" s="48">
        <f t="shared" si="42"/>
        <v>387.13</v>
      </c>
      <c r="BC590" s="53" t="str">
        <f t="shared" si="43"/>
        <v>INR  Three Hundred &amp; Eighty Seven  and Paise Thirteen Only</v>
      </c>
      <c r="IA590" s="20">
        <v>18.13</v>
      </c>
      <c r="IB590" s="20" t="s">
        <v>530</v>
      </c>
      <c r="ID590" s="20">
        <v>1</v>
      </c>
      <c r="IE590" s="21" t="s">
        <v>598</v>
      </c>
      <c r="IF590" s="21"/>
      <c r="IG590" s="21"/>
      <c r="IH590" s="21"/>
      <c r="II590" s="21"/>
    </row>
    <row r="591" spans="1:243" s="20" customFormat="1" ht="47.25">
      <c r="A591" s="54">
        <v>18.14</v>
      </c>
      <c r="B591" s="60" t="s">
        <v>531</v>
      </c>
      <c r="C591" s="31"/>
      <c r="D591" s="61">
        <v>1</v>
      </c>
      <c r="E591" s="62" t="s">
        <v>598</v>
      </c>
      <c r="F591" s="63">
        <v>222.89</v>
      </c>
      <c r="G591" s="41"/>
      <c r="H591" s="35"/>
      <c r="I591" s="36" t="s">
        <v>33</v>
      </c>
      <c r="J591" s="37">
        <f t="shared" si="40"/>
        <v>1</v>
      </c>
      <c r="K591" s="35" t="s">
        <v>34</v>
      </c>
      <c r="L591" s="35" t="s">
        <v>4</v>
      </c>
      <c r="M591" s="38"/>
      <c r="N591" s="46"/>
      <c r="O591" s="46"/>
      <c r="P591" s="47"/>
      <c r="Q591" s="46"/>
      <c r="R591" s="46"/>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9">
        <f t="shared" si="41"/>
        <v>222.89</v>
      </c>
      <c r="BB591" s="48">
        <f t="shared" si="42"/>
        <v>222.89</v>
      </c>
      <c r="BC591" s="53" t="str">
        <f t="shared" si="43"/>
        <v>INR  Two Hundred &amp; Twenty Two  and Paise Eighty Nine Only</v>
      </c>
      <c r="IA591" s="20">
        <v>18.14</v>
      </c>
      <c r="IB591" s="20" t="s">
        <v>531</v>
      </c>
      <c r="ID591" s="20">
        <v>1</v>
      </c>
      <c r="IE591" s="21" t="s">
        <v>598</v>
      </c>
      <c r="IF591" s="21"/>
      <c r="IG591" s="21"/>
      <c r="IH591" s="21"/>
      <c r="II591" s="21"/>
    </row>
    <row r="592" spans="1:243" s="20" customFormat="1" ht="47.25">
      <c r="A592" s="54">
        <v>18.15</v>
      </c>
      <c r="B592" s="60" t="s">
        <v>532</v>
      </c>
      <c r="C592" s="31"/>
      <c r="D592" s="61">
        <v>1</v>
      </c>
      <c r="E592" s="62" t="s">
        <v>598</v>
      </c>
      <c r="F592" s="63">
        <v>340.2</v>
      </c>
      <c r="G592" s="41"/>
      <c r="H592" s="35"/>
      <c r="I592" s="36" t="s">
        <v>33</v>
      </c>
      <c r="J592" s="37">
        <f t="shared" si="40"/>
        <v>1</v>
      </c>
      <c r="K592" s="35" t="s">
        <v>34</v>
      </c>
      <c r="L592" s="35" t="s">
        <v>4</v>
      </c>
      <c r="M592" s="38"/>
      <c r="N592" s="46"/>
      <c r="O592" s="46"/>
      <c r="P592" s="47"/>
      <c r="Q592" s="46"/>
      <c r="R592" s="46"/>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9">
        <f t="shared" si="41"/>
        <v>340.2</v>
      </c>
      <c r="BB592" s="48">
        <f t="shared" si="42"/>
        <v>340.2</v>
      </c>
      <c r="BC592" s="53" t="str">
        <f t="shared" si="43"/>
        <v>INR  Three Hundred &amp; Forty  and Paise Twenty Only</v>
      </c>
      <c r="IA592" s="20">
        <v>18.15</v>
      </c>
      <c r="IB592" s="20" t="s">
        <v>532</v>
      </c>
      <c r="ID592" s="20">
        <v>1</v>
      </c>
      <c r="IE592" s="21" t="s">
        <v>598</v>
      </c>
      <c r="IF592" s="21"/>
      <c r="IG592" s="21"/>
      <c r="IH592" s="21"/>
      <c r="II592" s="21"/>
    </row>
    <row r="593" spans="1:243" s="20" customFormat="1" ht="79.5" customHeight="1">
      <c r="A593" s="54">
        <v>18.16</v>
      </c>
      <c r="B593" s="60" t="s">
        <v>616</v>
      </c>
      <c r="C593" s="31"/>
      <c r="D593" s="61">
        <v>1</v>
      </c>
      <c r="E593" s="62" t="s">
        <v>607</v>
      </c>
      <c r="F593" s="63">
        <v>3087.99</v>
      </c>
      <c r="G593" s="41"/>
      <c r="H593" s="35"/>
      <c r="I593" s="36" t="s">
        <v>33</v>
      </c>
      <c r="J593" s="37">
        <f t="shared" si="40"/>
        <v>1</v>
      </c>
      <c r="K593" s="35" t="s">
        <v>34</v>
      </c>
      <c r="L593" s="35" t="s">
        <v>4</v>
      </c>
      <c r="M593" s="38"/>
      <c r="N593" s="46"/>
      <c r="O593" s="46"/>
      <c r="P593" s="47"/>
      <c r="Q593" s="46"/>
      <c r="R593" s="46"/>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9">
        <f t="shared" si="41"/>
        <v>3087.99</v>
      </c>
      <c r="BB593" s="48">
        <f t="shared" si="42"/>
        <v>3087.99</v>
      </c>
      <c r="BC593" s="53" t="str">
        <f t="shared" si="43"/>
        <v>INR  Three Thousand  &amp;Eighty Seven  and Paise Ninety Nine Only</v>
      </c>
      <c r="IA593" s="20">
        <v>18.16</v>
      </c>
      <c r="IB593" s="65" t="s">
        <v>616</v>
      </c>
      <c r="ID593" s="20">
        <v>1</v>
      </c>
      <c r="IE593" s="21" t="s">
        <v>607</v>
      </c>
      <c r="IF593" s="21"/>
      <c r="IG593" s="21"/>
      <c r="IH593" s="21"/>
      <c r="II593" s="21"/>
    </row>
    <row r="594" spans="1:243" s="20" customFormat="1" ht="126" customHeight="1">
      <c r="A594" s="54">
        <v>18.17</v>
      </c>
      <c r="B594" s="60" t="s">
        <v>533</v>
      </c>
      <c r="C594" s="31"/>
      <c r="D594" s="61">
        <v>1</v>
      </c>
      <c r="E594" s="62" t="s">
        <v>607</v>
      </c>
      <c r="F594" s="63">
        <v>3983.6</v>
      </c>
      <c r="G594" s="41"/>
      <c r="H594" s="35"/>
      <c r="I594" s="36" t="s">
        <v>33</v>
      </c>
      <c r="J594" s="37">
        <f t="shared" si="40"/>
        <v>1</v>
      </c>
      <c r="K594" s="35" t="s">
        <v>34</v>
      </c>
      <c r="L594" s="35" t="s">
        <v>4</v>
      </c>
      <c r="M594" s="38"/>
      <c r="N594" s="46"/>
      <c r="O594" s="46"/>
      <c r="P594" s="47"/>
      <c r="Q594" s="46"/>
      <c r="R594" s="46"/>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9">
        <f t="shared" si="41"/>
        <v>3983.6</v>
      </c>
      <c r="BB594" s="48">
        <f t="shared" si="42"/>
        <v>3983.6</v>
      </c>
      <c r="BC594" s="53" t="str">
        <f t="shared" si="43"/>
        <v>INR  Three Thousand Nine Hundred &amp; Eighty Three  and Paise Sixty Only</v>
      </c>
      <c r="IA594" s="20">
        <v>18.17</v>
      </c>
      <c r="IB594" s="65" t="s">
        <v>533</v>
      </c>
      <c r="ID594" s="20">
        <v>1</v>
      </c>
      <c r="IE594" s="21" t="s">
        <v>607</v>
      </c>
      <c r="IF594" s="21"/>
      <c r="IG594" s="21"/>
      <c r="IH594" s="21"/>
      <c r="II594" s="21"/>
    </row>
    <row r="595" spans="1:243" s="20" customFormat="1" ht="93" customHeight="1">
      <c r="A595" s="54">
        <v>18.18</v>
      </c>
      <c r="B595" s="60" t="s">
        <v>534</v>
      </c>
      <c r="C595" s="31"/>
      <c r="D595" s="61">
        <v>1</v>
      </c>
      <c r="E595" s="62" t="s">
        <v>601</v>
      </c>
      <c r="F595" s="63">
        <v>481.5</v>
      </c>
      <c r="G595" s="41"/>
      <c r="H595" s="35"/>
      <c r="I595" s="36" t="s">
        <v>33</v>
      </c>
      <c r="J595" s="37">
        <f t="shared" si="40"/>
        <v>1</v>
      </c>
      <c r="K595" s="35" t="s">
        <v>34</v>
      </c>
      <c r="L595" s="35" t="s">
        <v>4</v>
      </c>
      <c r="M595" s="38"/>
      <c r="N595" s="46"/>
      <c r="O595" s="46"/>
      <c r="P595" s="47"/>
      <c r="Q595" s="46"/>
      <c r="R595" s="46"/>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9">
        <f t="shared" si="41"/>
        <v>481.5</v>
      </c>
      <c r="BB595" s="48">
        <f t="shared" si="42"/>
        <v>481.5</v>
      </c>
      <c r="BC595" s="53" t="str">
        <f t="shared" si="43"/>
        <v>INR  Four Hundred &amp; Eighty One  and Paise Fifty Only</v>
      </c>
      <c r="IA595" s="20">
        <v>18.18</v>
      </c>
      <c r="IB595" s="65" t="s">
        <v>534</v>
      </c>
      <c r="ID595" s="20">
        <v>1</v>
      </c>
      <c r="IE595" s="21" t="s">
        <v>601</v>
      </c>
      <c r="IF595" s="21"/>
      <c r="IG595" s="21"/>
      <c r="IH595" s="21"/>
      <c r="II595" s="21"/>
    </row>
    <row r="596" spans="1:243" s="20" customFormat="1" ht="78" customHeight="1">
      <c r="A596" s="54">
        <v>18.19</v>
      </c>
      <c r="B596" s="60" t="s">
        <v>535</v>
      </c>
      <c r="C596" s="31"/>
      <c r="D596" s="61">
        <v>1</v>
      </c>
      <c r="E596" s="62" t="s">
        <v>601</v>
      </c>
      <c r="F596" s="63">
        <v>576.68</v>
      </c>
      <c r="G596" s="41"/>
      <c r="H596" s="35"/>
      <c r="I596" s="36" t="s">
        <v>33</v>
      </c>
      <c r="J596" s="37">
        <f t="shared" si="40"/>
        <v>1</v>
      </c>
      <c r="K596" s="35" t="s">
        <v>34</v>
      </c>
      <c r="L596" s="35" t="s">
        <v>4</v>
      </c>
      <c r="M596" s="38"/>
      <c r="N596" s="46"/>
      <c r="O596" s="46"/>
      <c r="P596" s="47"/>
      <c r="Q596" s="46"/>
      <c r="R596" s="46"/>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9">
        <f t="shared" si="41"/>
        <v>576.68</v>
      </c>
      <c r="BB596" s="48">
        <f t="shared" si="42"/>
        <v>576.68</v>
      </c>
      <c r="BC596" s="53" t="str">
        <f t="shared" si="43"/>
        <v>INR  Five Hundred &amp; Seventy Six  and Paise Sixty Eight Only</v>
      </c>
      <c r="IA596" s="20">
        <v>18.19</v>
      </c>
      <c r="IB596" s="65" t="s">
        <v>535</v>
      </c>
      <c r="ID596" s="20">
        <v>1</v>
      </c>
      <c r="IE596" s="21" t="s">
        <v>601</v>
      </c>
      <c r="IF596" s="21"/>
      <c r="IG596" s="21"/>
      <c r="IH596" s="21"/>
      <c r="II596" s="21"/>
    </row>
    <row r="597" spans="1:243" s="20" customFormat="1" ht="47.25">
      <c r="A597" s="54">
        <v>18.2</v>
      </c>
      <c r="B597" s="60" t="s">
        <v>536</v>
      </c>
      <c r="C597" s="31"/>
      <c r="D597" s="61">
        <v>1</v>
      </c>
      <c r="E597" s="62" t="s">
        <v>598</v>
      </c>
      <c r="F597" s="63">
        <v>328.47</v>
      </c>
      <c r="G597" s="41"/>
      <c r="H597" s="35"/>
      <c r="I597" s="36" t="s">
        <v>33</v>
      </c>
      <c r="J597" s="37">
        <f t="shared" si="40"/>
        <v>1</v>
      </c>
      <c r="K597" s="35" t="s">
        <v>34</v>
      </c>
      <c r="L597" s="35" t="s">
        <v>4</v>
      </c>
      <c r="M597" s="38"/>
      <c r="N597" s="46"/>
      <c r="O597" s="46"/>
      <c r="P597" s="47"/>
      <c r="Q597" s="46"/>
      <c r="R597" s="46"/>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9">
        <f t="shared" si="41"/>
        <v>328.47</v>
      </c>
      <c r="BB597" s="48">
        <f t="shared" si="42"/>
        <v>328.47</v>
      </c>
      <c r="BC597" s="53" t="str">
        <f t="shared" si="43"/>
        <v>INR  Three Hundred &amp; Twenty Eight  and Paise Forty Seven Only</v>
      </c>
      <c r="IA597" s="20">
        <v>18.2</v>
      </c>
      <c r="IB597" s="20" t="s">
        <v>536</v>
      </c>
      <c r="ID597" s="20">
        <v>1</v>
      </c>
      <c r="IE597" s="21" t="s">
        <v>598</v>
      </c>
      <c r="IF597" s="21"/>
      <c r="IG597" s="21"/>
      <c r="IH597" s="21"/>
      <c r="II597" s="21"/>
    </row>
    <row r="598" spans="1:243" s="20" customFormat="1" ht="173.25">
      <c r="A598" s="54">
        <v>18.21</v>
      </c>
      <c r="B598" s="60" t="s">
        <v>537</v>
      </c>
      <c r="C598" s="31"/>
      <c r="D598" s="61">
        <v>1</v>
      </c>
      <c r="E598" s="62" t="s">
        <v>601</v>
      </c>
      <c r="F598" s="63">
        <v>542.74</v>
      </c>
      <c r="G598" s="41"/>
      <c r="H598" s="35"/>
      <c r="I598" s="36" t="s">
        <v>33</v>
      </c>
      <c r="J598" s="37">
        <f t="shared" si="40"/>
        <v>1</v>
      </c>
      <c r="K598" s="35" t="s">
        <v>34</v>
      </c>
      <c r="L598" s="35" t="s">
        <v>4</v>
      </c>
      <c r="M598" s="38"/>
      <c r="N598" s="46"/>
      <c r="O598" s="46"/>
      <c r="P598" s="47"/>
      <c r="Q598" s="46"/>
      <c r="R598" s="46"/>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9">
        <f t="shared" si="41"/>
        <v>542.74</v>
      </c>
      <c r="BB598" s="48">
        <f t="shared" si="42"/>
        <v>542.74</v>
      </c>
      <c r="BC598" s="53" t="str">
        <f t="shared" si="43"/>
        <v>INR  Five Hundred &amp; Forty Two  and Paise Seventy Four Only</v>
      </c>
      <c r="IA598" s="20">
        <v>18.21</v>
      </c>
      <c r="IB598" s="20" t="s">
        <v>537</v>
      </c>
      <c r="ID598" s="20">
        <v>1</v>
      </c>
      <c r="IE598" s="21" t="s">
        <v>601</v>
      </c>
      <c r="IF598" s="21"/>
      <c r="IG598" s="21"/>
      <c r="IH598" s="21"/>
      <c r="II598" s="21"/>
    </row>
    <row r="599" spans="1:243" s="20" customFormat="1" ht="47.25">
      <c r="A599" s="54">
        <v>18.22</v>
      </c>
      <c r="B599" s="60" t="s">
        <v>538</v>
      </c>
      <c r="C599" s="31"/>
      <c r="D599" s="61">
        <v>1</v>
      </c>
      <c r="E599" s="62" t="s">
        <v>608</v>
      </c>
      <c r="F599" s="63">
        <v>21.92</v>
      </c>
      <c r="G599" s="41"/>
      <c r="H599" s="35"/>
      <c r="I599" s="36" t="s">
        <v>33</v>
      </c>
      <c r="J599" s="37">
        <f t="shared" si="40"/>
        <v>1</v>
      </c>
      <c r="K599" s="35" t="s">
        <v>34</v>
      </c>
      <c r="L599" s="35" t="s">
        <v>4</v>
      </c>
      <c r="M599" s="38"/>
      <c r="N599" s="46"/>
      <c r="O599" s="46"/>
      <c r="P599" s="47"/>
      <c r="Q599" s="46"/>
      <c r="R599" s="46"/>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9">
        <f t="shared" si="41"/>
        <v>21.92</v>
      </c>
      <c r="BB599" s="48">
        <f t="shared" si="42"/>
        <v>21.92</v>
      </c>
      <c r="BC599" s="53" t="str">
        <f t="shared" si="43"/>
        <v>INR  Twenty One and Paise Ninety Two Only</v>
      </c>
      <c r="IA599" s="20">
        <v>18.22</v>
      </c>
      <c r="IB599" s="20" t="s">
        <v>538</v>
      </c>
      <c r="ID599" s="20">
        <v>1</v>
      </c>
      <c r="IE599" s="21" t="s">
        <v>608</v>
      </c>
      <c r="IF599" s="21"/>
      <c r="IG599" s="21"/>
      <c r="IH599" s="21"/>
      <c r="II599" s="21"/>
    </row>
    <row r="600" spans="1:243" s="20" customFormat="1" ht="47.25">
      <c r="A600" s="54">
        <v>18.23</v>
      </c>
      <c r="B600" s="60" t="s">
        <v>539</v>
      </c>
      <c r="C600" s="31"/>
      <c r="D600" s="61">
        <v>1</v>
      </c>
      <c r="E600" s="62" t="s">
        <v>598</v>
      </c>
      <c r="F600" s="63">
        <v>2522.2</v>
      </c>
      <c r="G600" s="41"/>
      <c r="H600" s="35"/>
      <c r="I600" s="36" t="s">
        <v>33</v>
      </c>
      <c r="J600" s="37">
        <f t="shared" si="40"/>
        <v>1</v>
      </c>
      <c r="K600" s="35" t="s">
        <v>34</v>
      </c>
      <c r="L600" s="35" t="s">
        <v>4</v>
      </c>
      <c r="M600" s="38"/>
      <c r="N600" s="46"/>
      <c r="O600" s="46"/>
      <c r="P600" s="47"/>
      <c r="Q600" s="46"/>
      <c r="R600" s="46"/>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9">
        <f t="shared" si="41"/>
        <v>2522.2</v>
      </c>
      <c r="BB600" s="48">
        <f t="shared" si="42"/>
        <v>2522.2</v>
      </c>
      <c r="BC600" s="53" t="str">
        <f t="shared" si="43"/>
        <v>INR  Two Thousand Five Hundred &amp; Twenty Two  and Paise Twenty Only</v>
      </c>
      <c r="IA600" s="20">
        <v>18.23</v>
      </c>
      <c r="IB600" s="20" t="s">
        <v>539</v>
      </c>
      <c r="ID600" s="20">
        <v>1</v>
      </c>
      <c r="IE600" s="21" t="s">
        <v>598</v>
      </c>
      <c r="IF600" s="21"/>
      <c r="IG600" s="21"/>
      <c r="IH600" s="21"/>
      <c r="II600" s="21"/>
    </row>
    <row r="601" spans="1:243" s="20" customFormat="1" ht="61.5" customHeight="1">
      <c r="A601" s="54">
        <v>18.24</v>
      </c>
      <c r="B601" s="60" t="s">
        <v>540</v>
      </c>
      <c r="C601" s="31"/>
      <c r="D601" s="61">
        <v>1</v>
      </c>
      <c r="E601" s="62" t="s">
        <v>598</v>
      </c>
      <c r="F601" s="63">
        <v>1730.35</v>
      </c>
      <c r="G601" s="41"/>
      <c r="H601" s="35"/>
      <c r="I601" s="36" t="s">
        <v>33</v>
      </c>
      <c r="J601" s="37">
        <f t="shared" si="40"/>
        <v>1</v>
      </c>
      <c r="K601" s="35" t="s">
        <v>34</v>
      </c>
      <c r="L601" s="35" t="s">
        <v>4</v>
      </c>
      <c r="M601" s="38"/>
      <c r="N601" s="46"/>
      <c r="O601" s="46"/>
      <c r="P601" s="47"/>
      <c r="Q601" s="46"/>
      <c r="R601" s="46"/>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9">
        <f t="shared" si="41"/>
        <v>1730.35</v>
      </c>
      <c r="BB601" s="48">
        <f t="shared" si="42"/>
        <v>1730.35</v>
      </c>
      <c r="BC601" s="53" t="str">
        <f t="shared" si="43"/>
        <v>INR  One Thousand Seven Hundred &amp; Thirty  and Paise Thirty Five Only</v>
      </c>
      <c r="IA601" s="20">
        <v>18.24</v>
      </c>
      <c r="IB601" s="65" t="s">
        <v>540</v>
      </c>
      <c r="ID601" s="20">
        <v>1</v>
      </c>
      <c r="IE601" s="21" t="s">
        <v>598</v>
      </c>
      <c r="IF601" s="21"/>
      <c r="IG601" s="21"/>
      <c r="IH601" s="21"/>
      <c r="II601" s="21"/>
    </row>
    <row r="602" spans="1:243" s="20" customFormat="1" ht="63">
      <c r="A602" s="54">
        <v>18.25</v>
      </c>
      <c r="B602" s="60" t="s">
        <v>541</v>
      </c>
      <c r="C602" s="31"/>
      <c r="D602" s="61">
        <v>1</v>
      </c>
      <c r="E602" s="62" t="s">
        <v>598</v>
      </c>
      <c r="F602" s="63">
        <v>1284.56</v>
      </c>
      <c r="G602" s="41"/>
      <c r="H602" s="35"/>
      <c r="I602" s="36" t="s">
        <v>33</v>
      </c>
      <c r="J602" s="37">
        <f t="shared" si="40"/>
        <v>1</v>
      </c>
      <c r="K602" s="35" t="s">
        <v>34</v>
      </c>
      <c r="L602" s="35" t="s">
        <v>4</v>
      </c>
      <c r="M602" s="38"/>
      <c r="N602" s="46"/>
      <c r="O602" s="46"/>
      <c r="P602" s="47"/>
      <c r="Q602" s="46"/>
      <c r="R602" s="46"/>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9">
        <f t="shared" si="41"/>
        <v>1284.56</v>
      </c>
      <c r="BB602" s="48">
        <f t="shared" si="42"/>
        <v>1284.56</v>
      </c>
      <c r="BC602" s="53" t="str">
        <f t="shared" si="43"/>
        <v>INR  One Thousand Two Hundred &amp; Eighty Four  and Paise Fifty Six Only</v>
      </c>
      <c r="IA602" s="20">
        <v>18.25</v>
      </c>
      <c r="IB602" s="20" t="s">
        <v>541</v>
      </c>
      <c r="ID602" s="20">
        <v>1</v>
      </c>
      <c r="IE602" s="21" t="s">
        <v>598</v>
      </c>
      <c r="IF602" s="21"/>
      <c r="IG602" s="21"/>
      <c r="IH602" s="21"/>
      <c r="II602" s="21"/>
    </row>
    <row r="603" spans="1:243" s="20" customFormat="1" ht="45.75" customHeight="1">
      <c r="A603" s="54">
        <v>18.26</v>
      </c>
      <c r="B603" s="60" t="s">
        <v>617</v>
      </c>
      <c r="C603" s="31"/>
      <c r="D603" s="74"/>
      <c r="E603" s="74"/>
      <c r="F603" s="74"/>
      <c r="G603" s="74"/>
      <c r="H603" s="74"/>
      <c r="I603" s="74"/>
      <c r="J603" s="74"/>
      <c r="K603" s="74"/>
      <c r="L603" s="74"/>
      <c r="M603" s="74"/>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c r="AN603" s="75"/>
      <c r="AO603" s="75"/>
      <c r="AP603" s="75"/>
      <c r="AQ603" s="75"/>
      <c r="AR603" s="75"/>
      <c r="AS603" s="75"/>
      <c r="AT603" s="75"/>
      <c r="AU603" s="75"/>
      <c r="AV603" s="75"/>
      <c r="AW603" s="75"/>
      <c r="AX603" s="75"/>
      <c r="AY603" s="75"/>
      <c r="AZ603" s="75"/>
      <c r="BA603" s="75"/>
      <c r="BB603" s="75"/>
      <c r="BC603" s="75"/>
      <c r="IA603" s="20">
        <v>18.26</v>
      </c>
      <c r="IB603" s="65" t="s">
        <v>617</v>
      </c>
      <c r="IE603" s="21"/>
      <c r="IF603" s="21"/>
      <c r="IG603" s="21"/>
      <c r="IH603" s="21"/>
      <c r="II603" s="21"/>
    </row>
    <row r="604" spans="1:243" s="20" customFormat="1" ht="31.5">
      <c r="A604" s="54">
        <v>18.27</v>
      </c>
      <c r="B604" s="60" t="s">
        <v>542</v>
      </c>
      <c r="C604" s="31"/>
      <c r="D604" s="61">
        <v>1</v>
      </c>
      <c r="E604" s="62" t="s">
        <v>598</v>
      </c>
      <c r="F604" s="63">
        <v>771.59</v>
      </c>
      <c r="G604" s="41"/>
      <c r="H604" s="35"/>
      <c r="I604" s="36" t="s">
        <v>33</v>
      </c>
      <c r="J604" s="37">
        <f aca="true" t="shared" si="44" ref="J604:J676">IF(I604="Less(-)",-1,1)</f>
        <v>1</v>
      </c>
      <c r="K604" s="35" t="s">
        <v>34</v>
      </c>
      <c r="L604" s="35" t="s">
        <v>4</v>
      </c>
      <c r="M604" s="38"/>
      <c r="N604" s="46"/>
      <c r="O604" s="46"/>
      <c r="P604" s="47"/>
      <c r="Q604" s="46"/>
      <c r="R604" s="46"/>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9">
        <f aca="true" t="shared" si="45" ref="BA604:BA676">total_amount_ba($B$2,$D$2,D604,F604,J604,K604,M604)</f>
        <v>771.59</v>
      </c>
      <c r="BB604" s="48">
        <f aca="true" t="shared" si="46" ref="BB604:BB676">BA604+SUM(N604:AZ604)</f>
        <v>771.59</v>
      </c>
      <c r="BC604" s="53" t="str">
        <f aca="true" t="shared" si="47" ref="BC604:BC676">SpellNumber(L604,BB604)</f>
        <v>INR  Seven Hundred &amp; Seventy One  and Paise Fifty Nine Only</v>
      </c>
      <c r="IA604" s="20">
        <v>18.27</v>
      </c>
      <c r="IB604" s="20" t="s">
        <v>542</v>
      </c>
      <c r="ID604" s="20">
        <v>1</v>
      </c>
      <c r="IE604" s="21" t="s">
        <v>598</v>
      </c>
      <c r="IF604" s="21"/>
      <c r="IG604" s="21"/>
      <c r="IH604" s="21"/>
      <c r="II604" s="21"/>
    </row>
    <row r="605" spans="1:243" s="20" customFormat="1" ht="31.5">
      <c r="A605" s="54">
        <v>18.28</v>
      </c>
      <c r="B605" s="60" t="s">
        <v>543</v>
      </c>
      <c r="C605" s="31"/>
      <c r="D605" s="61">
        <v>1</v>
      </c>
      <c r="E605" s="62" t="s">
        <v>598</v>
      </c>
      <c r="F605" s="63">
        <v>569.93</v>
      </c>
      <c r="G605" s="41"/>
      <c r="H605" s="35"/>
      <c r="I605" s="36" t="s">
        <v>33</v>
      </c>
      <c r="J605" s="37">
        <f t="shared" si="44"/>
        <v>1</v>
      </c>
      <c r="K605" s="35" t="s">
        <v>34</v>
      </c>
      <c r="L605" s="35" t="s">
        <v>4</v>
      </c>
      <c r="M605" s="38"/>
      <c r="N605" s="46"/>
      <c r="O605" s="46"/>
      <c r="P605" s="47"/>
      <c r="Q605" s="46"/>
      <c r="R605" s="46"/>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9">
        <f t="shared" si="45"/>
        <v>569.93</v>
      </c>
      <c r="BB605" s="48">
        <f t="shared" si="46"/>
        <v>569.93</v>
      </c>
      <c r="BC605" s="53" t="str">
        <f t="shared" si="47"/>
        <v>INR  Five Hundred &amp; Sixty Nine  and Paise Ninety Three Only</v>
      </c>
      <c r="IA605" s="20">
        <v>18.28</v>
      </c>
      <c r="IB605" s="20" t="s">
        <v>543</v>
      </c>
      <c r="ID605" s="20">
        <v>1</v>
      </c>
      <c r="IE605" s="21" t="s">
        <v>598</v>
      </c>
      <c r="IF605" s="21"/>
      <c r="IG605" s="21"/>
      <c r="IH605" s="21"/>
      <c r="II605" s="21"/>
    </row>
    <row r="606" spans="1:243" s="20" customFormat="1" ht="30" customHeight="1">
      <c r="A606" s="54">
        <v>18.29</v>
      </c>
      <c r="B606" s="60" t="s">
        <v>544</v>
      </c>
      <c r="C606" s="31"/>
      <c r="D606" s="61">
        <v>1</v>
      </c>
      <c r="E606" s="62" t="s">
        <v>598</v>
      </c>
      <c r="F606" s="63">
        <v>1139.85</v>
      </c>
      <c r="G606" s="41"/>
      <c r="H606" s="35"/>
      <c r="I606" s="36" t="s">
        <v>33</v>
      </c>
      <c r="J606" s="37">
        <f t="shared" si="44"/>
        <v>1</v>
      </c>
      <c r="K606" s="35" t="s">
        <v>34</v>
      </c>
      <c r="L606" s="35" t="s">
        <v>4</v>
      </c>
      <c r="M606" s="38"/>
      <c r="N606" s="46"/>
      <c r="O606" s="46"/>
      <c r="P606" s="47"/>
      <c r="Q606" s="46"/>
      <c r="R606" s="46"/>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9">
        <f t="shared" si="45"/>
        <v>1139.85</v>
      </c>
      <c r="BB606" s="48">
        <f t="shared" si="46"/>
        <v>1139.85</v>
      </c>
      <c r="BC606" s="53" t="str">
        <f t="shared" si="47"/>
        <v>INR  One Thousand One Hundred &amp; Thirty Nine  and Paise Eighty Five Only</v>
      </c>
      <c r="IA606" s="20">
        <v>18.29</v>
      </c>
      <c r="IB606" s="65" t="s">
        <v>544</v>
      </c>
      <c r="ID606" s="20">
        <v>1</v>
      </c>
      <c r="IE606" s="21" t="s">
        <v>598</v>
      </c>
      <c r="IF606" s="21"/>
      <c r="IG606" s="21"/>
      <c r="IH606" s="21"/>
      <c r="II606" s="21"/>
    </row>
    <row r="607" spans="1:243" s="20" customFormat="1" ht="27.75" customHeight="1">
      <c r="A607" s="54">
        <v>18.3</v>
      </c>
      <c r="B607" s="60" t="s">
        <v>545</v>
      </c>
      <c r="C607" s="31"/>
      <c r="D607" s="61">
        <v>1</v>
      </c>
      <c r="E607" s="62" t="s">
        <v>598</v>
      </c>
      <c r="F607" s="63">
        <v>350.72</v>
      </c>
      <c r="G607" s="41"/>
      <c r="H607" s="35"/>
      <c r="I607" s="36" t="s">
        <v>33</v>
      </c>
      <c r="J607" s="37">
        <f t="shared" si="44"/>
        <v>1</v>
      </c>
      <c r="K607" s="35" t="s">
        <v>34</v>
      </c>
      <c r="L607" s="35" t="s">
        <v>4</v>
      </c>
      <c r="M607" s="38"/>
      <c r="N607" s="46"/>
      <c r="O607" s="46"/>
      <c r="P607" s="47"/>
      <c r="Q607" s="46"/>
      <c r="R607" s="46"/>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9">
        <f t="shared" si="45"/>
        <v>350.72</v>
      </c>
      <c r="BB607" s="48">
        <f t="shared" si="46"/>
        <v>350.72</v>
      </c>
      <c r="BC607" s="53" t="str">
        <f t="shared" si="47"/>
        <v>INR  Three Hundred &amp; Fifty  and Paise Seventy Two Only</v>
      </c>
      <c r="IA607" s="20">
        <v>18.3</v>
      </c>
      <c r="IB607" s="65" t="s">
        <v>545</v>
      </c>
      <c r="ID607" s="20">
        <v>1</v>
      </c>
      <c r="IE607" s="21" t="s">
        <v>598</v>
      </c>
      <c r="IF607" s="21"/>
      <c r="IG607" s="21"/>
      <c r="IH607" s="21"/>
      <c r="II607" s="21"/>
    </row>
    <row r="608" spans="1:243" s="20" customFormat="1" ht="47.25">
      <c r="A608" s="54">
        <v>18.31</v>
      </c>
      <c r="B608" s="60" t="s">
        <v>546</v>
      </c>
      <c r="C608" s="31"/>
      <c r="D608" s="61">
        <v>1</v>
      </c>
      <c r="E608" s="62" t="s">
        <v>598</v>
      </c>
      <c r="F608" s="63">
        <v>299.14</v>
      </c>
      <c r="G608" s="41"/>
      <c r="H608" s="35"/>
      <c r="I608" s="36" t="s">
        <v>33</v>
      </c>
      <c r="J608" s="37">
        <f t="shared" si="44"/>
        <v>1</v>
      </c>
      <c r="K608" s="35" t="s">
        <v>34</v>
      </c>
      <c r="L608" s="35" t="s">
        <v>4</v>
      </c>
      <c r="M608" s="38"/>
      <c r="N608" s="46"/>
      <c r="O608" s="46"/>
      <c r="P608" s="47"/>
      <c r="Q608" s="46"/>
      <c r="R608" s="46"/>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9">
        <f t="shared" si="45"/>
        <v>299.14</v>
      </c>
      <c r="BB608" s="48">
        <f t="shared" si="46"/>
        <v>299.14</v>
      </c>
      <c r="BC608" s="53" t="str">
        <f t="shared" si="47"/>
        <v>INR  Two Hundred &amp; Ninety Nine  and Paise Fourteen Only</v>
      </c>
      <c r="IA608" s="20">
        <v>18.31</v>
      </c>
      <c r="IB608" s="20" t="s">
        <v>546</v>
      </c>
      <c r="ID608" s="20">
        <v>1</v>
      </c>
      <c r="IE608" s="21" t="s">
        <v>598</v>
      </c>
      <c r="IF608" s="21"/>
      <c r="IG608" s="21"/>
      <c r="IH608" s="21"/>
      <c r="II608" s="21"/>
    </row>
    <row r="609" spans="1:243" s="20" customFormat="1" ht="47.25">
      <c r="A609" s="54">
        <v>18.32</v>
      </c>
      <c r="B609" s="60" t="s">
        <v>547</v>
      </c>
      <c r="C609" s="31"/>
      <c r="D609" s="61">
        <v>1</v>
      </c>
      <c r="E609" s="62" t="s">
        <v>598</v>
      </c>
      <c r="F609" s="63">
        <v>1396.01</v>
      </c>
      <c r="G609" s="41"/>
      <c r="H609" s="35"/>
      <c r="I609" s="36" t="s">
        <v>33</v>
      </c>
      <c r="J609" s="37">
        <f t="shared" si="44"/>
        <v>1</v>
      </c>
      <c r="K609" s="35" t="s">
        <v>34</v>
      </c>
      <c r="L609" s="35" t="s">
        <v>4</v>
      </c>
      <c r="M609" s="38"/>
      <c r="N609" s="46"/>
      <c r="O609" s="46"/>
      <c r="P609" s="47"/>
      <c r="Q609" s="46"/>
      <c r="R609" s="46"/>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9">
        <f t="shared" si="45"/>
        <v>1396.01</v>
      </c>
      <c r="BB609" s="48">
        <f t="shared" si="46"/>
        <v>1396.01</v>
      </c>
      <c r="BC609" s="53" t="str">
        <f t="shared" si="47"/>
        <v>INR  One Thousand Three Hundred &amp; Ninety Six  and Paise One Only</v>
      </c>
      <c r="IA609" s="20">
        <v>18.32</v>
      </c>
      <c r="IB609" s="20" t="s">
        <v>547</v>
      </c>
      <c r="ID609" s="20">
        <v>1</v>
      </c>
      <c r="IE609" s="21" t="s">
        <v>598</v>
      </c>
      <c r="IF609" s="21"/>
      <c r="IG609" s="21"/>
      <c r="IH609" s="21"/>
      <c r="II609" s="21"/>
    </row>
    <row r="610" spans="1:243" s="20" customFormat="1" ht="47.25" customHeight="1">
      <c r="A610" s="54">
        <v>18.33</v>
      </c>
      <c r="B610" s="60" t="s">
        <v>548</v>
      </c>
      <c r="C610" s="31"/>
      <c r="D610" s="61">
        <v>1</v>
      </c>
      <c r="E610" s="62" t="s">
        <v>598</v>
      </c>
      <c r="F610" s="63">
        <v>1284.56</v>
      </c>
      <c r="G610" s="41"/>
      <c r="H610" s="35"/>
      <c r="I610" s="36" t="s">
        <v>33</v>
      </c>
      <c r="J610" s="37">
        <f t="shared" si="44"/>
        <v>1</v>
      </c>
      <c r="K610" s="35" t="s">
        <v>34</v>
      </c>
      <c r="L610" s="35" t="s">
        <v>4</v>
      </c>
      <c r="M610" s="38"/>
      <c r="N610" s="46"/>
      <c r="O610" s="46"/>
      <c r="P610" s="47"/>
      <c r="Q610" s="46"/>
      <c r="R610" s="46"/>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9">
        <f t="shared" si="45"/>
        <v>1284.56</v>
      </c>
      <c r="BB610" s="48">
        <f t="shared" si="46"/>
        <v>1284.56</v>
      </c>
      <c r="BC610" s="53" t="str">
        <f t="shared" si="47"/>
        <v>INR  One Thousand Two Hundred &amp; Eighty Four  and Paise Fifty Six Only</v>
      </c>
      <c r="IA610" s="20">
        <v>18.33</v>
      </c>
      <c r="IB610" s="65" t="s">
        <v>548</v>
      </c>
      <c r="ID610" s="20">
        <v>1</v>
      </c>
      <c r="IE610" s="21" t="s">
        <v>598</v>
      </c>
      <c r="IF610" s="21"/>
      <c r="IG610" s="21"/>
      <c r="IH610" s="21"/>
      <c r="II610" s="21"/>
    </row>
    <row r="611" spans="1:243" s="20" customFormat="1" ht="29.25" customHeight="1">
      <c r="A611" s="54">
        <v>18.34</v>
      </c>
      <c r="B611" s="60" t="s">
        <v>645</v>
      </c>
      <c r="C611" s="31"/>
      <c r="D611" s="61">
        <v>1</v>
      </c>
      <c r="E611" s="62" t="s">
        <v>598</v>
      </c>
      <c r="F611" s="63">
        <v>1547.57</v>
      </c>
      <c r="G611" s="41"/>
      <c r="H611" s="35"/>
      <c r="I611" s="36" t="s">
        <v>33</v>
      </c>
      <c r="J611" s="37">
        <f t="shared" si="44"/>
        <v>1</v>
      </c>
      <c r="K611" s="35" t="s">
        <v>34</v>
      </c>
      <c r="L611" s="35" t="s">
        <v>4</v>
      </c>
      <c r="M611" s="38"/>
      <c r="N611" s="46"/>
      <c r="O611" s="46"/>
      <c r="P611" s="47"/>
      <c r="Q611" s="46"/>
      <c r="R611" s="46"/>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9">
        <f t="shared" si="45"/>
        <v>1547.57</v>
      </c>
      <c r="BB611" s="48">
        <f t="shared" si="46"/>
        <v>1547.57</v>
      </c>
      <c r="BC611" s="53" t="str">
        <f t="shared" si="47"/>
        <v>INR  One Thousand Five Hundred &amp; Forty Seven  and Paise Fifty Seven Only</v>
      </c>
      <c r="IA611" s="20">
        <v>18.34</v>
      </c>
      <c r="IB611" s="65" t="s">
        <v>645</v>
      </c>
      <c r="ID611" s="20">
        <v>1</v>
      </c>
      <c r="IE611" s="21" t="s">
        <v>598</v>
      </c>
      <c r="IF611" s="21"/>
      <c r="IG611" s="21"/>
      <c r="IH611" s="21"/>
      <c r="II611" s="21"/>
    </row>
    <row r="612" spans="1:243" s="20" customFormat="1" ht="33" customHeight="1">
      <c r="A612" s="54">
        <v>18.35</v>
      </c>
      <c r="B612" s="60" t="s">
        <v>646</v>
      </c>
      <c r="C612" s="31"/>
      <c r="D612" s="61">
        <v>1</v>
      </c>
      <c r="E612" s="62" t="s">
        <v>601</v>
      </c>
      <c r="F612" s="63">
        <v>5357.3</v>
      </c>
      <c r="G612" s="41"/>
      <c r="H612" s="35"/>
      <c r="I612" s="36" t="s">
        <v>33</v>
      </c>
      <c r="J612" s="37">
        <f t="shared" si="44"/>
        <v>1</v>
      </c>
      <c r="K612" s="35" t="s">
        <v>34</v>
      </c>
      <c r="L612" s="35" t="s">
        <v>4</v>
      </c>
      <c r="M612" s="38"/>
      <c r="N612" s="46"/>
      <c r="O612" s="46"/>
      <c r="P612" s="47"/>
      <c r="Q612" s="46"/>
      <c r="R612" s="46"/>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9">
        <f t="shared" si="45"/>
        <v>5357.3</v>
      </c>
      <c r="BB612" s="48">
        <f t="shared" si="46"/>
        <v>5357.3</v>
      </c>
      <c r="BC612" s="53" t="str">
        <f t="shared" si="47"/>
        <v>INR  Five Thousand Three Hundred &amp; Fifty Seven  and Paise Thirty Only</v>
      </c>
      <c r="IA612" s="20">
        <v>18.35</v>
      </c>
      <c r="IB612" s="65" t="s">
        <v>646</v>
      </c>
      <c r="ID612" s="20">
        <v>1</v>
      </c>
      <c r="IE612" s="21" t="s">
        <v>601</v>
      </c>
      <c r="IF612" s="21"/>
      <c r="IG612" s="21"/>
      <c r="IH612" s="21"/>
      <c r="II612" s="21"/>
    </row>
    <row r="613" spans="1:243" s="20" customFormat="1" ht="32.25" customHeight="1">
      <c r="A613" s="54">
        <v>18.36</v>
      </c>
      <c r="B613" s="60" t="s">
        <v>647</v>
      </c>
      <c r="C613" s="31"/>
      <c r="D613" s="61">
        <v>1</v>
      </c>
      <c r="E613" s="62" t="s">
        <v>601</v>
      </c>
      <c r="F613" s="63">
        <v>3941.25</v>
      </c>
      <c r="G613" s="41"/>
      <c r="H613" s="35"/>
      <c r="I613" s="36" t="s">
        <v>33</v>
      </c>
      <c r="J613" s="37">
        <f t="shared" si="44"/>
        <v>1</v>
      </c>
      <c r="K613" s="35" t="s">
        <v>34</v>
      </c>
      <c r="L613" s="35" t="s">
        <v>4</v>
      </c>
      <c r="M613" s="38"/>
      <c r="N613" s="46"/>
      <c r="O613" s="46"/>
      <c r="P613" s="47"/>
      <c r="Q613" s="46"/>
      <c r="R613" s="46"/>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9">
        <f t="shared" si="45"/>
        <v>3941.25</v>
      </c>
      <c r="BB613" s="48">
        <f t="shared" si="46"/>
        <v>3941.25</v>
      </c>
      <c r="BC613" s="53" t="str">
        <f t="shared" si="47"/>
        <v>INR  Three Thousand Nine Hundred &amp; Forty One  and Paise Twenty Five Only</v>
      </c>
      <c r="IA613" s="20">
        <v>18.36</v>
      </c>
      <c r="IB613" s="65" t="s">
        <v>647</v>
      </c>
      <c r="ID613" s="20">
        <v>1</v>
      </c>
      <c r="IE613" s="21" t="s">
        <v>601</v>
      </c>
      <c r="IF613" s="21"/>
      <c r="IG613" s="21"/>
      <c r="IH613" s="21"/>
      <c r="II613" s="21"/>
    </row>
    <row r="614" spans="1:243" s="20" customFormat="1" ht="48" customHeight="1">
      <c r="A614" s="54">
        <v>18.37</v>
      </c>
      <c r="B614" s="60" t="s">
        <v>652</v>
      </c>
      <c r="C614" s="31"/>
      <c r="D614" s="61">
        <v>1</v>
      </c>
      <c r="E614" s="62" t="s">
        <v>598</v>
      </c>
      <c r="F614" s="63">
        <v>11543.18</v>
      </c>
      <c r="G614" s="41"/>
      <c r="H614" s="35"/>
      <c r="I614" s="36" t="s">
        <v>33</v>
      </c>
      <c r="J614" s="37">
        <f t="shared" si="44"/>
        <v>1</v>
      </c>
      <c r="K614" s="35" t="s">
        <v>34</v>
      </c>
      <c r="L614" s="35" t="s">
        <v>4</v>
      </c>
      <c r="M614" s="38"/>
      <c r="N614" s="46"/>
      <c r="O614" s="46"/>
      <c r="P614" s="47"/>
      <c r="Q614" s="46"/>
      <c r="R614" s="46"/>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9">
        <f t="shared" si="45"/>
        <v>11543.18</v>
      </c>
      <c r="BB614" s="48">
        <f t="shared" si="46"/>
        <v>11543.18</v>
      </c>
      <c r="BC614" s="53" t="str">
        <f t="shared" si="47"/>
        <v>INR  Eleven Thousand Five Hundred &amp; Forty Three  and Paise Eighteen Only</v>
      </c>
      <c r="IA614" s="20">
        <v>18.37</v>
      </c>
      <c r="IB614" s="65" t="s">
        <v>652</v>
      </c>
      <c r="ID614" s="20">
        <v>1</v>
      </c>
      <c r="IE614" s="21" t="s">
        <v>598</v>
      </c>
      <c r="IF614" s="21"/>
      <c r="IG614" s="21"/>
      <c r="IH614" s="21"/>
      <c r="II614" s="21"/>
    </row>
    <row r="615" spans="1:243" s="20" customFormat="1" ht="20.25" customHeight="1">
      <c r="A615" s="54">
        <v>18.38</v>
      </c>
      <c r="B615" s="60" t="s">
        <v>653</v>
      </c>
      <c r="C615" s="31"/>
      <c r="D615" s="61">
        <v>1</v>
      </c>
      <c r="E615" s="62" t="s">
        <v>598</v>
      </c>
      <c r="F615" s="63">
        <v>70.14</v>
      </c>
      <c r="G615" s="41"/>
      <c r="H615" s="35"/>
      <c r="I615" s="36" t="s">
        <v>33</v>
      </c>
      <c r="J615" s="37">
        <f t="shared" si="44"/>
        <v>1</v>
      </c>
      <c r="K615" s="35" t="s">
        <v>34</v>
      </c>
      <c r="L615" s="35" t="s">
        <v>4</v>
      </c>
      <c r="M615" s="38"/>
      <c r="N615" s="46"/>
      <c r="O615" s="46"/>
      <c r="P615" s="47"/>
      <c r="Q615" s="46"/>
      <c r="R615" s="46"/>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9">
        <f t="shared" si="45"/>
        <v>70.14</v>
      </c>
      <c r="BB615" s="48">
        <f t="shared" si="46"/>
        <v>70.14</v>
      </c>
      <c r="BC615" s="53" t="str">
        <f t="shared" si="47"/>
        <v>INR  Seventy and Paise Fourteen Only</v>
      </c>
      <c r="IA615" s="20">
        <v>18.38</v>
      </c>
      <c r="IB615" s="65" t="s">
        <v>653</v>
      </c>
      <c r="ID615" s="20">
        <v>1</v>
      </c>
      <c r="IE615" s="21" t="s">
        <v>598</v>
      </c>
      <c r="IF615" s="21"/>
      <c r="IG615" s="21"/>
      <c r="IH615" s="21"/>
      <c r="II615" s="21"/>
    </row>
    <row r="616" spans="1:243" s="20" customFormat="1" ht="30.75" customHeight="1">
      <c r="A616" s="54">
        <v>18.39</v>
      </c>
      <c r="B616" s="60" t="s">
        <v>654</v>
      </c>
      <c r="C616" s="31"/>
      <c r="D616" s="61">
        <v>11</v>
      </c>
      <c r="E616" s="62" t="s">
        <v>598</v>
      </c>
      <c r="F616" s="63">
        <v>1017.1</v>
      </c>
      <c r="G616" s="41"/>
      <c r="H616" s="35"/>
      <c r="I616" s="36" t="s">
        <v>33</v>
      </c>
      <c r="J616" s="37">
        <f t="shared" si="44"/>
        <v>1</v>
      </c>
      <c r="K616" s="35" t="s">
        <v>34</v>
      </c>
      <c r="L616" s="35" t="s">
        <v>4</v>
      </c>
      <c r="M616" s="38"/>
      <c r="N616" s="46"/>
      <c r="O616" s="46"/>
      <c r="P616" s="47"/>
      <c r="Q616" s="46"/>
      <c r="R616" s="46"/>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9">
        <f t="shared" si="45"/>
        <v>11188.1</v>
      </c>
      <c r="BB616" s="48">
        <f t="shared" si="46"/>
        <v>11188.1</v>
      </c>
      <c r="BC616" s="53" t="str">
        <f t="shared" si="47"/>
        <v>INR  Eleven Thousand One Hundred &amp; Eighty Eight  and Paise Ten Only</v>
      </c>
      <c r="IA616" s="20">
        <v>18.39</v>
      </c>
      <c r="IB616" s="65" t="s">
        <v>654</v>
      </c>
      <c r="ID616" s="20">
        <v>11</v>
      </c>
      <c r="IE616" s="21" t="s">
        <v>598</v>
      </c>
      <c r="IF616" s="21"/>
      <c r="IG616" s="21"/>
      <c r="IH616" s="21"/>
      <c r="II616" s="21"/>
    </row>
    <row r="617" spans="1:243" s="20" customFormat="1" ht="30" customHeight="1">
      <c r="A617" s="54">
        <v>18.4</v>
      </c>
      <c r="B617" s="60" t="s">
        <v>655</v>
      </c>
      <c r="C617" s="31"/>
      <c r="D617" s="61">
        <v>1</v>
      </c>
      <c r="E617" s="62" t="s">
        <v>598</v>
      </c>
      <c r="F617" s="63">
        <v>173.61</v>
      </c>
      <c r="G617" s="41"/>
      <c r="H617" s="35"/>
      <c r="I617" s="36" t="s">
        <v>33</v>
      </c>
      <c r="J617" s="37">
        <f t="shared" si="44"/>
        <v>1</v>
      </c>
      <c r="K617" s="35" t="s">
        <v>34</v>
      </c>
      <c r="L617" s="35" t="s">
        <v>4</v>
      </c>
      <c r="M617" s="38"/>
      <c r="N617" s="46"/>
      <c r="O617" s="46"/>
      <c r="P617" s="47"/>
      <c r="Q617" s="46"/>
      <c r="R617" s="46"/>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9">
        <f t="shared" si="45"/>
        <v>173.61</v>
      </c>
      <c r="BB617" s="48">
        <f t="shared" si="46"/>
        <v>173.61</v>
      </c>
      <c r="BC617" s="53" t="str">
        <f t="shared" si="47"/>
        <v>INR  One Hundred &amp; Seventy Three  and Paise Sixty One Only</v>
      </c>
      <c r="IA617" s="20">
        <v>18.4</v>
      </c>
      <c r="IB617" s="65" t="s">
        <v>655</v>
      </c>
      <c r="ID617" s="20">
        <v>1</v>
      </c>
      <c r="IE617" s="21" t="s">
        <v>598</v>
      </c>
      <c r="IF617" s="21"/>
      <c r="IG617" s="21"/>
      <c r="IH617" s="21"/>
      <c r="II617" s="21"/>
    </row>
    <row r="618" spans="1:243" s="20" customFormat="1" ht="42.75">
      <c r="A618" s="54">
        <v>18.41</v>
      </c>
      <c r="B618" s="60" t="s">
        <v>656</v>
      </c>
      <c r="C618" s="31"/>
      <c r="D618" s="61">
        <v>1</v>
      </c>
      <c r="E618" s="62" t="s">
        <v>598</v>
      </c>
      <c r="F618" s="63">
        <v>2393.69</v>
      </c>
      <c r="G618" s="41"/>
      <c r="H618" s="35"/>
      <c r="I618" s="36" t="s">
        <v>33</v>
      </c>
      <c r="J618" s="37">
        <f t="shared" si="44"/>
        <v>1</v>
      </c>
      <c r="K618" s="35" t="s">
        <v>34</v>
      </c>
      <c r="L618" s="35" t="s">
        <v>4</v>
      </c>
      <c r="M618" s="38"/>
      <c r="N618" s="46"/>
      <c r="O618" s="46"/>
      <c r="P618" s="47"/>
      <c r="Q618" s="46"/>
      <c r="R618" s="46"/>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9">
        <f t="shared" si="45"/>
        <v>2393.69</v>
      </c>
      <c r="BB618" s="48">
        <f t="shared" si="46"/>
        <v>2393.69</v>
      </c>
      <c r="BC618" s="53" t="str">
        <f t="shared" si="47"/>
        <v>INR  Two Thousand Three Hundred &amp; Ninety Three  and Paise Sixty Nine Only</v>
      </c>
      <c r="IA618" s="20">
        <v>18.41</v>
      </c>
      <c r="IB618" s="20" t="s">
        <v>656</v>
      </c>
      <c r="ID618" s="20">
        <v>1</v>
      </c>
      <c r="IE618" s="21" t="s">
        <v>598</v>
      </c>
      <c r="IF618" s="21"/>
      <c r="IG618" s="21"/>
      <c r="IH618" s="21"/>
      <c r="II618" s="21"/>
    </row>
    <row r="619" spans="1:243" s="20" customFormat="1" ht="30" customHeight="1">
      <c r="A619" s="54">
        <v>18.42</v>
      </c>
      <c r="B619" s="60" t="s">
        <v>657</v>
      </c>
      <c r="C619" s="31"/>
      <c r="D619" s="61">
        <v>1</v>
      </c>
      <c r="E619" s="62" t="s">
        <v>601</v>
      </c>
      <c r="F619" s="63">
        <v>5138.1</v>
      </c>
      <c r="G619" s="41"/>
      <c r="H619" s="35"/>
      <c r="I619" s="36" t="s">
        <v>33</v>
      </c>
      <c r="J619" s="37">
        <f t="shared" si="44"/>
        <v>1</v>
      </c>
      <c r="K619" s="35" t="s">
        <v>34</v>
      </c>
      <c r="L619" s="35" t="s">
        <v>4</v>
      </c>
      <c r="M619" s="38"/>
      <c r="N619" s="46"/>
      <c r="O619" s="46"/>
      <c r="P619" s="47"/>
      <c r="Q619" s="46"/>
      <c r="R619" s="46"/>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9">
        <f t="shared" si="45"/>
        <v>5138.1</v>
      </c>
      <c r="BB619" s="48">
        <f t="shared" si="46"/>
        <v>5138.1</v>
      </c>
      <c r="BC619" s="53" t="str">
        <f t="shared" si="47"/>
        <v>INR  Five Thousand One Hundred &amp; Thirty Eight  and Paise Ten Only</v>
      </c>
      <c r="IA619" s="20">
        <v>18.42</v>
      </c>
      <c r="IB619" s="20" t="s">
        <v>657</v>
      </c>
      <c r="ID619" s="20">
        <v>1</v>
      </c>
      <c r="IE619" s="21" t="s">
        <v>601</v>
      </c>
      <c r="IF619" s="21"/>
      <c r="IG619" s="21"/>
      <c r="IH619" s="21"/>
      <c r="II619" s="21"/>
    </row>
    <row r="620" spans="1:243" s="20" customFormat="1" ht="42.75">
      <c r="A620" s="54">
        <v>18.43</v>
      </c>
      <c r="B620" s="60" t="s">
        <v>658</v>
      </c>
      <c r="C620" s="31"/>
      <c r="D620" s="61">
        <v>1</v>
      </c>
      <c r="E620" s="62" t="s">
        <v>601</v>
      </c>
      <c r="F620" s="63">
        <v>1622.1</v>
      </c>
      <c r="G620" s="41"/>
      <c r="H620" s="35"/>
      <c r="I620" s="36" t="s">
        <v>33</v>
      </c>
      <c r="J620" s="37">
        <f t="shared" si="44"/>
        <v>1</v>
      </c>
      <c r="K620" s="35" t="s">
        <v>34</v>
      </c>
      <c r="L620" s="35" t="s">
        <v>4</v>
      </c>
      <c r="M620" s="38"/>
      <c r="N620" s="46"/>
      <c r="O620" s="46"/>
      <c r="P620" s="47"/>
      <c r="Q620" s="46"/>
      <c r="R620" s="46"/>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9">
        <f t="shared" si="45"/>
        <v>1622.1</v>
      </c>
      <c r="BB620" s="48">
        <f t="shared" si="46"/>
        <v>1622.1</v>
      </c>
      <c r="BC620" s="53" t="str">
        <f t="shared" si="47"/>
        <v>INR  One Thousand Six Hundred &amp; Twenty Two  and Paise Ten Only</v>
      </c>
      <c r="IA620" s="20">
        <v>18.43</v>
      </c>
      <c r="IB620" s="20" t="s">
        <v>658</v>
      </c>
      <c r="ID620" s="20">
        <v>1</v>
      </c>
      <c r="IE620" s="21" t="s">
        <v>601</v>
      </c>
      <c r="IF620" s="21"/>
      <c r="IG620" s="21"/>
      <c r="IH620" s="21"/>
      <c r="II620" s="21"/>
    </row>
    <row r="621" spans="1:243" s="20" customFormat="1" ht="48" customHeight="1">
      <c r="A621" s="54">
        <v>18.44</v>
      </c>
      <c r="B621" s="60" t="s">
        <v>552</v>
      </c>
      <c r="C621" s="31"/>
      <c r="D621" s="61">
        <v>1</v>
      </c>
      <c r="E621" s="62" t="s">
        <v>609</v>
      </c>
      <c r="F621" s="63">
        <v>5839.54</v>
      </c>
      <c r="G621" s="41"/>
      <c r="H621" s="35"/>
      <c r="I621" s="36" t="s">
        <v>33</v>
      </c>
      <c r="J621" s="37">
        <f t="shared" si="44"/>
        <v>1</v>
      </c>
      <c r="K621" s="35" t="s">
        <v>34</v>
      </c>
      <c r="L621" s="35" t="s">
        <v>4</v>
      </c>
      <c r="M621" s="38"/>
      <c r="N621" s="46"/>
      <c r="O621" s="46"/>
      <c r="P621" s="47"/>
      <c r="Q621" s="46"/>
      <c r="R621" s="46"/>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9">
        <f t="shared" si="45"/>
        <v>5839.54</v>
      </c>
      <c r="BB621" s="48">
        <f t="shared" si="46"/>
        <v>5839.54</v>
      </c>
      <c r="BC621" s="53" t="str">
        <f t="shared" si="47"/>
        <v>INR  Five Thousand Eight Hundred &amp; Thirty Nine  and Paise Fifty Four Only</v>
      </c>
      <c r="IA621" s="20">
        <v>18.44</v>
      </c>
      <c r="IB621" s="65" t="s">
        <v>552</v>
      </c>
      <c r="ID621" s="20">
        <v>1</v>
      </c>
      <c r="IE621" s="21" t="s">
        <v>609</v>
      </c>
      <c r="IF621" s="21"/>
      <c r="IG621" s="21"/>
      <c r="IH621" s="21"/>
      <c r="II621" s="21"/>
    </row>
    <row r="622" spans="1:243" s="20" customFormat="1" ht="47.25">
      <c r="A622" s="54">
        <v>18.45</v>
      </c>
      <c r="B622" s="60" t="s">
        <v>553</v>
      </c>
      <c r="C622" s="31"/>
      <c r="D622" s="61">
        <v>1</v>
      </c>
      <c r="E622" s="62" t="s">
        <v>609</v>
      </c>
      <c r="F622" s="63">
        <v>21727.31</v>
      </c>
      <c r="G622" s="41"/>
      <c r="H622" s="35"/>
      <c r="I622" s="36" t="s">
        <v>33</v>
      </c>
      <c r="J622" s="37">
        <f t="shared" si="44"/>
        <v>1</v>
      </c>
      <c r="K622" s="35" t="s">
        <v>34</v>
      </c>
      <c r="L622" s="35" t="s">
        <v>4</v>
      </c>
      <c r="M622" s="38"/>
      <c r="N622" s="46"/>
      <c r="O622" s="46"/>
      <c r="P622" s="47"/>
      <c r="Q622" s="46"/>
      <c r="R622" s="46"/>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9">
        <f t="shared" si="45"/>
        <v>21727.31</v>
      </c>
      <c r="BB622" s="48">
        <f t="shared" si="46"/>
        <v>21727.31</v>
      </c>
      <c r="BC622" s="53" t="str">
        <f t="shared" si="47"/>
        <v>INR  Twenty One Thousand Seven Hundred &amp; Twenty Seven  and Paise Thirty One Only</v>
      </c>
      <c r="IA622" s="20">
        <v>18.45</v>
      </c>
      <c r="IB622" s="20" t="s">
        <v>553</v>
      </c>
      <c r="ID622" s="20">
        <v>1</v>
      </c>
      <c r="IE622" s="21" t="s">
        <v>609</v>
      </c>
      <c r="IF622" s="21"/>
      <c r="IG622" s="21"/>
      <c r="IH622" s="21"/>
      <c r="II622" s="21"/>
    </row>
    <row r="623" spans="1:243" s="20" customFormat="1" ht="32.25" customHeight="1">
      <c r="A623" s="54">
        <v>18.46</v>
      </c>
      <c r="B623" s="60" t="s">
        <v>648</v>
      </c>
      <c r="C623" s="31"/>
      <c r="D623" s="61">
        <v>1</v>
      </c>
      <c r="E623" s="62" t="s">
        <v>598</v>
      </c>
      <c r="F623" s="63">
        <v>3897.41</v>
      </c>
      <c r="G623" s="41"/>
      <c r="H623" s="35"/>
      <c r="I623" s="36" t="s">
        <v>33</v>
      </c>
      <c r="J623" s="37">
        <f t="shared" si="44"/>
        <v>1</v>
      </c>
      <c r="K623" s="35" t="s">
        <v>34</v>
      </c>
      <c r="L623" s="35" t="s">
        <v>4</v>
      </c>
      <c r="M623" s="38"/>
      <c r="N623" s="46"/>
      <c r="O623" s="46"/>
      <c r="P623" s="47"/>
      <c r="Q623" s="46"/>
      <c r="R623" s="46"/>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9">
        <f t="shared" si="45"/>
        <v>3897.41</v>
      </c>
      <c r="BB623" s="48">
        <f t="shared" si="46"/>
        <v>3897.41</v>
      </c>
      <c r="BC623" s="53" t="str">
        <f t="shared" si="47"/>
        <v>INR  Three Thousand Eight Hundred &amp; Ninety Seven  and Paise Forty One Only</v>
      </c>
      <c r="IA623" s="20">
        <v>18.46</v>
      </c>
      <c r="IB623" s="65" t="s">
        <v>648</v>
      </c>
      <c r="ID623" s="20">
        <v>1</v>
      </c>
      <c r="IE623" s="21" t="s">
        <v>598</v>
      </c>
      <c r="IF623" s="21"/>
      <c r="IG623" s="21"/>
      <c r="IH623" s="21"/>
      <c r="II623" s="21"/>
    </row>
    <row r="624" spans="1:243" s="20" customFormat="1" ht="42.75">
      <c r="A624" s="54">
        <v>18.47</v>
      </c>
      <c r="B624" s="60" t="s">
        <v>649</v>
      </c>
      <c r="C624" s="31"/>
      <c r="D624" s="61">
        <v>1</v>
      </c>
      <c r="E624" s="62" t="s">
        <v>598</v>
      </c>
      <c r="F624" s="63">
        <v>1736.08</v>
      </c>
      <c r="G624" s="41"/>
      <c r="H624" s="35"/>
      <c r="I624" s="36" t="s">
        <v>33</v>
      </c>
      <c r="J624" s="37">
        <f t="shared" si="44"/>
        <v>1</v>
      </c>
      <c r="K624" s="35" t="s">
        <v>34</v>
      </c>
      <c r="L624" s="35" t="s">
        <v>4</v>
      </c>
      <c r="M624" s="38"/>
      <c r="N624" s="46"/>
      <c r="O624" s="46"/>
      <c r="P624" s="47"/>
      <c r="Q624" s="46"/>
      <c r="R624" s="46"/>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9">
        <f t="shared" si="45"/>
        <v>1736.08</v>
      </c>
      <c r="BB624" s="48">
        <f t="shared" si="46"/>
        <v>1736.08</v>
      </c>
      <c r="BC624" s="53" t="str">
        <f t="shared" si="47"/>
        <v>INR  One Thousand Seven Hundred &amp; Thirty Six  and Paise Eight Only</v>
      </c>
      <c r="IA624" s="20">
        <v>18.47</v>
      </c>
      <c r="IB624" s="20" t="s">
        <v>649</v>
      </c>
      <c r="ID624" s="20">
        <v>1</v>
      </c>
      <c r="IE624" s="21" t="s">
        <v>598</v>
      </c>
      <c r="IF624" s="21"/>
      <c r="IG624" s="21"/>
      <c r="IH624" s="21"/>
      <c r="II624" s="21"/>
    </row>
    <row r="625" spans="1:243" s="20" customFormat="1" ht="30" customHeight="1">
      <c r="A625" s="54">
        <v>18.48</v>
      </c>
      <c r="B625" s="60" t="s">
        <v>650</v>
      </c>
      <c r="C625" s="31"/>
      <c r="D625" s="61">
        <v>1</v>
      </c>
      <c r="E625" s="62" t="s">
        <v>598</v>
      </c>
      <c r="F625" s="63">
        <v>2424.38</v>
      </c>
      <c r="G625" s="41"/>
      <c r="H625" s="35"/>
      <c r="I625" s="36" t="s">
        <v>33</v>
      </c>
      <c r="J625" s="37">
        <f t="shared" si="44"/>
        <v>1</v>
      </c>
      <c r="K625" s="35" t="s">
        <v>34</v>
      </c>
      <c r="L625" s="35" t="s">
        <v>4</v>
      </c>
      <c r="M625" s="38"/>
      <c r="N625" s="46"/>
      <c r="O625" s="46"/>
      <c r="P625" s="47"/>
      <c r="Q625" s="46"/>
      <c r="R625" s="46"/>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9">
        <f t="shared" si="45"/>
        <v>2424.38</v>
      </c>
      <c r="BB625" s="48">
        <f t="shared" si="46"/>
        <v>2424.38</v>
      </c>
      <c r="BC625" s="53" t="str">
        <f t="shared" si="47"/>
        <v>INR  Two Thousand Four Hundred &amp; Twenty Four  and Paise Thirty Eight Only</v>
      </c>
      <c r="IA625" s="20">
        <v>18.48</v>
      </c>
      <c r="IB625" s="20" t="s">
        <v>650</v>
      </c>
      <c r="ID625" s="20">
        <v>1</v>
      </c>
      <c r="IE625" s="21" t="s">
        <v>598</v>
      </c>
      <c r="IF625" s="21"/>
      <c r="IG625" s="21"/>
      <c r="IH625" s="21"/>
      <c r="II625" s="21"/>
    </row>
    <row r="626" spans="1:243" s="20" customFormat="1" ht="36" customHeight="1">
      <c r="A626" s="54">
        <v>18.49</v>
      </c>
      <c r="B626" s="60" t="s">
        <v>651</v>
      </c>
      <c r="C626" s="31"/>
      <c r="D626" s="61">
        <v>1</v>
      </c>
      <c r="E626" s="62" t="s">
        <v>598</v>
      </c>
      <c r="F626" s="63">
        <v>1814.99</v>
      </c>
      <c r="G626" s="41"/>
      <c r="H626" s="35"/>
      <c r="I626" s="36" t="s">
        <v>33</v>
      </c>
      <c r="J626" s="37">
        <f t="shared" si="44"/>
        <v>1</v>
      </c>
      <c r="K626" s="35" t="s">
        <v>34</v>
      </c>
      <c r="L626" s="35" t="s">
        <v>4</v>
      </c>
      <c r="M626" s="38"/>
      <c r="N626" s="46"/>
      <c r="O626" s="46"/>
      <c r="P626" s="47"/>
      <c r="Q626" s="46"/>
      <c r="R626" s="46"/>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9">
        <f t="shared" si="45"/>
        <v>1814.99</v>
      </c>
      <c r="BB626" s="48">
        <f t="shared" si="46"/>
        <v>1814.99</v>
      </c>
      <c r="BC626" s="53" t="str">
        <f t="shared" si="47"/>
        <v>INR  One Thousand Eight Hundred &amp; Fourteen  and Paise Ninety Nine Only</v>
      </c>
      <c r="IA626" s="20">
        <v>18.49</v>
      </c>
      <c r="IB626" s="65" t="s">
        <v>651</v>
      </c>
      <c r="ID626" s="20">
        <v>1</v>
      </c>
      <c r="IE626" s="21" t="s">
        <v>598</v>
      </c>
      <c r="IF626" s="21"/>
      <c r="IG626" s="21"/>
      <c r="IH626" s="21"/>
      <c r="II626" s="21"/>
    </row>
    <row r="627" spans="1:243" s="20" customFormat="1" ht="15.75">
      <c r="A627" s="54">
        <v>18.5</v>
      </c>
      <c r="B627" s="60" t="s">
        <v>549</v>
      </c>
      <c r="C627" s="31"/>
      <c r="D627" s="74"/>
      <c r="E627" s="74"/>
      <c r="F627" s="74"/>
      <c r="G627" s="74"/>
      <c r="H627" s="74"/>
      <c r="I627" s="74"/>
      <c r="J627" s="74"/>
      <c r="K627" s="74"/>
      <c r="L627" s="74"/>
      <c r="M627" s="74"/>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c r="AN627" s="75"/>
      <c r="AO627" s="75"/>
      <c r="AP627" s="75"/>
      <c r="AQ627" s="75"/>
      <c r="AR627" s="75"/>
      <c r="AS627" s="75"/>
      <c r="AT627" s="75"/>
      <c r="AU627" s="75"/>
      <c r="AV627" s="75"/>
      <c r="AW627" s="75"/>
      <c r="AX627" s="75"/>
      <c r="AY627" s="75"/>
      <c r="AZ627" s="75"/>
      <c r="BA627" s="75"/>
      <c r="BB627" s="75"/>
      <c r="BC627" s="75"/>
      <c r="IA627" s="20">
        <v>18.5</v>
      </c>
      <c r="IB627" s="20" t="s">
        <v>549</v>
      </c>
      <c r="IE627" s="21"/>
      <c r="IF627" s="21"/>
      <c r="IG627" s="21"/>
      <c r="IH627" s="21"/>
      <c r="II627" s="21"/>
    </row>
    <row r="628" spans="1:243" s="20" customFormat="1" ht="32.25" customHeight="1">
      <c r="A628" s="54">
        <v>18.51</v>
      </c>
      <c r="B628" s="60" t="s">
        <v>554</v>
      </c>
      <c r="C628" s="31"/>
      <c r="D628" s="61">
        <v>1</v>
      </c>
      <c r="E628" s="62" t="s">
        <v>598</v>
      </c>
      <c r="F628" s="63">
        <v>1749.23</v>
      </c>
      <c r="G628" s="41"/>
      <c r="H628" s="35"/>
      <c r="I628" s="36" t="s">
        <v>33</v>
      </c>
      <c r="J628" s="37">
        <f t="shared" si="44"/>
        <v>1</v>
      </c>
      <c r="K628" s="35" t="s">
        <v>34</v>
      </c>
      <c r="L628" s="35" t="s">
        <v>4</v>
      </c>
      <c r="M628" s="38"/>
      <c r="N628" s="46"/>
      <c r="O628" s="46"/>
      <c r="P628" s="47"/>
      <c r="Q628" s="46"/>
      <c r="R628" s="46"/>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9">
        <f t="shared" si="45"/>
        <v>1749.23</v>
      </c>
      <c r="BB628" s="48">
        <f t="shared" si="46"/>
        <v>1749.23</v>
      </c>
      <c r="BC628" s="53" t="str">
        <f t="shared" si="47"/>
        <v>INR  One Thousand Seven Hundred &amp; Forty Nine  and Paise Twenty Three Only</v>
      </c>
      <c r="IA628" s="20">
        <v>18.51</v>
      </c>
      <c r="IB628" s="65" t="s">
        <v>554</v>
      </c>
      <c r="ID628" s="20">
        <v>1</v>
      </c>
      <c r="IE628" s="21" t="s">
        <v>598</v>
      </c>
      <c r="IF628" s="21"/>
      <c r="IG628" s="21"/>
      <c r="IH628" s="21"/>
      <c r="II628" s="21"/>
    </row>
    <row r="629" spans="1:243" s="20" customFormat="1" ht="42.75">
      <c r="A629" s="54">
        <v>18.52</v>
      </c>
      <c r="B629" s="60" t="s">
        <v>555</v>
      </c>
      <c r="C629" s="31"/>
      <c r="D629" s="61">
        <v>1</v>
      </c>
      <c r="E629" s="62" t="s">
        <v>598</v>
      </c>
      <c r="F629" s="63">
        <v>4335.82</v>
      </c>
      <c r="G629" s="41"/>
      <c r="H629" s="35"/>
      <c r="I629" s="36" t="s">
        <v>33</v>
      </c>
      <c r="J629" s="37">
        <f t="shared" si="44"/>
        <v>1</v>
      </c>
      <c r="K629" s="35" t="s">
        <v>34</v>
      </c>
      <c r="L629" s="35" t="s">
        <v>4</v>
      </c>
      <c r="M629" s="38"/>
      <c r="N629" s="46"/>
      <c r="O629" s="46"/>
      <c r="P629" s="47"/>
      <c r="Q629" s="46"/>
      <c r="R629" s="46"/>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9">
        <f t="shared" si="45"/>
        <v>4335.82</v>
      </c>
      <c r="BB629" s="48">
        <f t="shared" si="46"/>
        <v>4335.82</v>
      </c>
      <c r="BC629" s="53" t="str">
        <f t="shared" si="47"/>
        <v>INR  Four Thousand Three Hundred &amp; Thirty Five  and Paise Eighty Two Only</v>
      </c>
      <c r="IA629" s="20">
        <v>18.52</v>
      </c>
      <c r="IB629" s="20" t="s">
        <v>555</v>
      </c>
      <c r="ID629" s="20">
        <v>1</v>
      </c>
      <c r="IE629" s="21" t="s">
        <v>598</v>
      </c>
      <c r="IF629" s="21"/>
      <c r="IG629" s="21"/>
      <c r="IH629" s="21"/>
      <c r="II629" s="21"/>
    </row>
    <row r="630" spans="1:243" s="20" customFormat="1" ht="15.75">
      <c r="A630" s="54">
        <v>18.53</v>
      </c>
      <c r="B630" s="60" t="s">
        <v>549</v>
      </c>
      <c r="C630" s="31"/>
      <c r="D630" s="74"/>
      <c r="E630" s="74"/>
      <c r="F630" s="74"/>
      <c r="G630" s="74"/>
      <c r="H630" s="74"/>
      <c r="I630" s="74"/>
      <c r="J630" s="74"/>
      <c r="K630" s="74"/>
      <c r="L630" s="74"/>
      <c r="M630" s="74"/>
      <c r="N630" s="75"/>
      <c r="O630" s="75"/>
      <c r="P630" s="75"/>
      <c r="Q630" s="75"/>
      <c r="R630" s="75"/>
      <c r="S630" s="75"/>
      <c r="T630" s="75"/>
      <c r="U630" s="75"/>
      <c r="V630" s="75"/>
      <c r="W630" s="75"/>
      <c r="X630" s="75"/>
      <c r="Y630" s="75"/>
      <c r="Z630" s="75"/>
      <c r="AA630" s="75"/>
      <c r="AB630" s="75"/>
      <c r="AC630" s="75"/>
      <c r="AD630" s="75"/>
      <c r="AE630" s="75"/>
      <c r="AF630" s="75"/>
      <c r="AG630" s="75"/>
      <c r="AH630" s="75"/>
      <c r="AI630" s="75"/>
      <c r="AJ630" s="75"/>
      <c r="AK630" s="75"/>
      <c r="AL630" s="75"/>
      <c r="AM630" s="75"/>
      <c r="AN630" s="75"/>
      <c r="AO630" s="75"/>
      <c r="AP630" s="75"/>
      <c r="AQ630" s="75"/>
      <c r="AR630" s="75"/>
      <c r="AS630" s="75"/>
      <c r="AT630" s="75"/>
      <c r="AU630" s="75"/>
      <c r="AV630" s="75"/>
      <c r="AW630" s="75"/>
      <c r="AX630" s="75"/>
      <c r="AY630" s="75"/>
      <c r="AZ630" s="75"/>
      <c r="BA630" s="75"/>
      <c r="BB630" s="75"/>
      <c r="BC630" s="75"/>
      <c r="IA630" s="20">
        <v>18.53</v>
      </c>
      <c r="IB630" s="20" t="s">
        <v>549</v>
      </c>
      <c r="IE630" s="21"/>
      <c r="IF630" s="21"/>
      <c r="IG630" s="21"/>
      <c r="IH630" s="21"/>
      <c r="II630" s="21"/>
    </row>
    <row r="631" spans="1:243" s="20" customFormat="1" ht="30" customHeight="1">
      <c r="A631" s="54">
        <v>18.54</v>
      </c>
      <c r="B631" s="60" t="s">
        <v>556</v>
      </c>
      <c r="C631" s="31"/>
      <c r="D631" s="61">
        <v>1</v>
      </c>
      <c r="E631" s="62" t="s">
        <v>598</v>
      </c>
      <c r="F631" s="63">
        <v>986.41</v>
      </c>
      <c r="G631" s="41"/>
      <c r="H631" s="35"/>
      <c r="I631" s="36" t="s">
        <v>33</v>
      </c>
      <c r="J631" s="37">
        <f t="shared" si="44"/>
        <v>1</v>
      </c>
      <c r="K631" s="35" t="s">
        <v>34</v>
      </c>
      <c r="L631" s="35" t="s">
        <v>4</v>
      </c>
      <c r="M631" s="38"/>
      <c r="N631" s="46"/>
      <c r="O631" s="46"/>
      <c r="P631" s="47"/>
      <c r="Q631" s="46"/>
      <c r="R631" s="46"/>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9">
        <f t="shared" si="45"/>
        <v>986.41</v>
      </c>
      <c r="BB631" s="48">
        <f t="shared" si="46"/>
        <v>986.41</v>
      </c>
      <c r="BC631" s="53" t="str">
        <f t="shared" si="47"/>
        <v>INR  Nine Hundred &amp; Eighty Six  and Paise Forty One Only</v>
      </c>
      <c r="IA631" s="20">
        <v>18.54</v>
      </c>
      <c r="IB631" s="65" t="s">
        <v>556</v>
      </c>
      <c r="ID631" s="20">
        <v>1</v>
      </c>
      <c r="IE631" s="21" t="s">
        <v>598</v>
      </c>
      <c r="IF631" s="21"/>
      <c r="IG631" s="21"/>
      <c r="IH631" s="21"/>
      <c r="II631" s="21"/>
    </row>
    <row r="632" spans="1:243" s="20" customFormat="1" ht="46.5" customHeight="1">
      <c r="A632" s="54">
        <v>18.55</v>
      </c>
      <c r="B632" s="60" t="s">
        <v>557</v>
      </c>
      <c r="C632" s="31"/>
      <c r="D632" s="61">
        <v>1</v>
      </c>
      <c r="E632" s="62" t="s">
        <v>598</v>
      </c>
      <c r="F632" s="63">
        <v>8198.16</v>
      </c>
      <c r="G632" s="41"/>
      <c r="H632" s="35"/>
      <c r="I632" s="36" t="s">
        <v>33</v>
      </c>
      <c r="J632" s="37">
        <f t="shared" si="44"/>
        <v>1</v>
      </c>
      <c r="K632" s="35" t="s">
        <v>34</v>
      </c>
      <c r="L632" s="35" t="s">
        <v>4</v>
      </c>
      <c r="M632" s="38"/>
      <c r="N632" s="46"/>
      <c r="O632" s="46"/>
      <c r="P632" s="47"/>
      <c r="Q632" s="46"/>
      <c r="R632" s="46"/>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9">
        <f t="shared" si="45"/>
        <v>8198.16</v>
      </c>
      <c r="BB632" s="48">
        <f t="shared" si="46"/>
        <v>8198.16</v>
      </c>
      <c r="BC632" s="53" t="str">
        <f t="shared" si="47"/>
        <v>INR  Eight Thousand One Hundred &amp; Ninety Eight  and Paise Sixteen Only</v>
      </c>
      <c r="IA632" s="20">
        <v>18.55</v>
      </c>
      <c r="IB632" s="65" t="s">
        <v>557</v>
      </c>
      <c r="ID632" s="20">
        <v>1</v>
      </c>
      <c r="IE632" s="21" t="s">
        <v>598</v>
      </c>
      <c r="IF632" s="21"/>
      <c r="IG632" s="21"/>
      <c r="IH632" s="21"/>
      <c r="II632" s="21"/>
    </row>
    <row r="633" spans="1:243" s="20" customFormat="1" ht="51" customHeight="1">
      <c r="A633" s="54">
        <v>18.56</v>
      </c>
      <c r="B633" s="60" t="s">
        <v>558</v>
      </c>
      <c r="C633" s="31"/>
      <c r="D633" s="61">
        <v>1</v>
      </c>
      <c r="E633" s="62" t="s">
        <v>598</v>
      </c>
      <c r="F633" s="63">
        <v>1937.75</v>
      </c>
      <c r="G633" s="41"/>
      <c r="H633" s="35"/>
      <c r="I633" s="36" t="s">
        <v>33</v>
      </c>
      <c r="J633" s="37">
        <f t="shared" si="44"/>
        <v>1</v>
      </c>
      <c r="K633" s="35" t="s">
        <v>34</v>
      </c>
      <c r="L633" s="35" t="s">
        <v>4</v>
      </c>
      <c r="M633" s="38"/>
      <c r="N633" s="46"/>
      <c r="O633" s="46"/>
      <c r="P633" s="47"/>
      <c r="Q633" s="46"/>
      <c r="R633" s="46"/>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9">
        <f t="shared" si="45"/>
        <v>1937.75</v>
      </c>
      <c r="BB633" s="48">
        <f t="shared" si="46"/>
        <v>1937.75</v>
      </c>
      <c r="BC633" s="53" t="str">
        <f t="shared" si="47"/>
        <v>INR  One Thousand Nine Hundred &amp; Thirty Seven  and Paise Seventy Five Only</v>
      </c>
      <c r="IA633" s="20">
        <v>18.56</v>
      </c>
      <c r="IB633" s="65" t="s">
        <v>558</v>
      </c>
      <c r="ID633" s="20">
        <v>1</v>
      </c>
      <c r="IE633" s="21" t="s">
        <v>598</v>
      </c>
      <c r="IF633" s="21"/>
      <c r="IG633" s="21"/>
      <c r="IH633" s="21"/>
      <c r="II633" s="21"/>
    </row>
    <row r="634" spans="1:243" s="20" customFormat="1" ht="49.5" customHeight="1">
      <c r="A634" s="54">
        <v>18.57</v>
      </c>
      <c r="B634" s="60" t="s">
        <v>559</v>
      </c>
      <c r="C634" s="31"/>
      <c r="D634" s="61">
        <v>1</v>
      </c>
      <c r="E634" s="62" t="s">
        <v>598</v>
      </c>
      <c r="F634" s="63">
        <v>797.9</v>
      </c>
      <c r="G634" s="41"/>
      <c r="H634" s="35"/>
      <c r="I634" s="36" t="s">
        <v>33</v>
      </c>
      <c r="J634" s="37">
        <f t="shared" si="44"/>
        <v>1</v>
      </c>
      <c r="K634" s="35" t="s">
        <v>34</v>
      </c>
      <c r="L634" s="35" t="s">
        <v>4</v>
      </c>
      <c r="M634" s="38"/>
      <c r="N634" s="46"/>
      <c r="O634" s="46"/>
      <c r="P634" s="47"/>
      <c r="Q634" s="46"/>
      <c r="R634" s="46"/>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9">
        <f t="shared" si="45"/>
        <v>797.9</v>
      </c>
      <c r="BB634" s="48">
        <f t="shared" si="46"/>
        <v>797.9</v>
      </c>
      <c r="BC634" s="53" t="str">
        <f t="shared" si="47"/>
        <v>INR  Seven Hundred &amp; Ninety Seven  and Paise Ninety Only</v>
      </c>
      <c r="IA634" s="20">
        <v>18.57</v>
      </c>
      <c r="IB634" s="65" t="s">
        <v>559</v>
      </c>
      <c r="ID634" s="20">
        <v>1</v>
      </c>
      <c r="IE634" s="21" t="s">
        <v>598</v>
      </c>
      <c r="IF634" s="21"/>
      <c r="IG634" s="21"/>
      <c r="IH634" s="21"/>
      <c r="II634" s="21"/>
    </row>
    <row r="635" spans="1:243" s="20" customFormat="1" ht="15.75">
      <c r="A635" s="54">
        <v>18.58</v>
      </c>
      <c r="B635" s="60" t="s">
        <v>560</v>
      </c>
      <c r="C635" s="31"/>
      <c r="D635" s="74"/>
      <c r="E635" s="74"/>
      <c r="F635" s="74"/>
      <c r="G635" s="74"/>
      <c r="H635" s="74"/>
      <c r="I635" s="74"/>
      <c r="J635" s="74"/>
      <c r="K635" s="74"/>
      <c r="L635" s="74"/>
      <c r="M635" s="74"/>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5"/>
      <c r="AL635" s="75"/>
      <c r="AM635" s="75"/>
      <c r="AN635" s="75"/>
      <c r="AO635" s="75"/>
      <c r="AP635" s="75"/>
      <c r="AQ635" s="75"/>
      <c r="AR635" s="75"/>
      <c r="AS635" s="75"/>
      <c r="AT635" s="75"/>
      <c r="AU635" s="75"/>
      <c r="AV635" s="75"/>
      <c r="AW635" s="75"/>
      <c r="AX635" s="75"/>
      <c r="AY635" s="75"/>
      <c r="AZ635" s="75"/>
      <c r="BA635" s="75"/>
      <c r="BB635" s="75"/>
      <c r="BC635" s="75"/>
      <c r="IA635" s="20">
        <v>18.58</v>
      </c>
      <c r="IB635" s="20" t="s">
        <v>560</v>
      </c>
      <c r="IE635" s="21"/>
      <c r="IF635" s="21"/>
      <c r="IG635" s="21"/>
      <c r="IH635" s="21"/>
      <c r="II635" s="21"/>
    </row>
    <row r="636" spans="1:243" s="20" customFormat="1" ht="32.25" customHeight="1">
      <c r="A636" s="54">
        <v>18.59</v>
      </c>
      <c r="B636" s="60" t="s">
        <v>561</v>
      </c>
      <c r="C636" s="31"/>
      <c r="D636" s="61">
        <v>1</v>
      </c>
      <c r="E636" s="62" t="s">
        <v>598</v>
      </c>
      <c r="F636" s="63">
        <v>3042.53</v>
      </c>
      <c r="G636" s="41"/>
      <c r="H636" s="35"/>
      <c r="I636" s="36" t="s">
        <v>33</v>
      </c>
      <c r="J636" s="37">
        <f aca="true" t="shared" si="48" ref="J636:J658">IF(I636="Less(-)",-1,1)</f>
        <v>1</v>
      </c>
      <c r="K636" s="35" t="s">
        <v>34</v>
      </c>
      <c r="L636" s="35" t="s">
        <v>4</v>
      </c>
      <c r="M636" s="38"/>
      <c r="N636" s="46"/>
      <c r="O636" s="46"/>
      <c r="P636" s="47"/>
      <c r="Q636" s="46"/>
      <c r="R636" s="46"/>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9">
        <f aca="true" t="shared" si="49" ref="BA636:BA658">total_amount_ba($B$2,$D$2,D636,F636,J636,K636,M636)</f>
        <v>3042.53</v>
      </c>
      <c r="BB636" s="48">
        <f aca="true" t="shared" si="50" ref="BB636:BB658">BA636+SUM(N636:AZ636)</f>
        <v>3042.53</v>
      </c>
      <c r="BC636" s="53" t="str">
        <f aca="true" t="shared" si="51" ref="BC636:BC658">SpellNumber(L636,BB636)</f>
        <v>INR  Three Thousand  &amp;Forty Two  and Paise Fifty Three Only</v>
      </c>
      <c r="IA636" s="20">
        <v>18.59</v>
      </c>
      <c r="IB636" s="65" t="s">
        <v>561</v>
      </c>
      <c r="ID636" s="20">
        <v>1</v>
      </c>
      <c r="IE636" s="21" t="s">
        <v>598</v>
      </c>
      <c r="IF636" s="21"/>
      <c r="IG636" s="21"/>
      <c r="IH636" s="21"/>
      <c r="II636" s="21"/>
    </row>
    <row r="637" spans="1:243" s="20" customFormat="1" ht="42.75">
      <c r="A637" s="54">
        <v>18.6</v>
      </c>
      <c r="B637" s="60" t="s">
        <v>562</v>
      </c>
      <c r="C637" s="31"/>
      <c r="D637" s="61">
        <v>1</v>
      </c>
      <c r="E637" s="62" t="s">
        <v>598</v>
      </c>
      <c r="F637" s="63">
        <v>2178.87</v>
      </c>
      <c r="G637" s="41"/>
      <c r="H637" s="35"/>
      <c r="I637" s="36" t="s">
        <v>33</v>
      </c>
      <c r="J637" s="37">
        <f t="shared" si="48"/>
        <v>1</v>
      </c>
      <c r="K637" s="35" t="s">
        <v>34</v>
      </c>
      <c r="L637" s="35" t="s">
        <v>4</v>
      </c>
      <c r="M637" s="38"/>
      <c r="N637" s="46"/>
      <c r="O637" s="46"/>
      <c r="P637" s="47"/>
      <c r="Q637" s="46"/>
      <c r="R637" s="46"/>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9">
        <f t="shared" si="49"/>
        <v>2178.87</v>
      </c>
      <c r="BB637" s="48">
        <f t="shared" si="50"/>
        <v>2178.87</v>
      </c>
      <c r="BC637" s="53" t="str">
        <f t="shared" si="51"/>
        <v>INR  Two Thousand One Hundred &amp; Seventy Eight  and Paise Eighty Seven Only</v>
      </c>
      <c r="IA637" s="20">
        <v>18.6</v>
      </c>
      <c r="IB637" s="20" t="s">
        <v>562</v>
      </c>
      <c r="ID637" s="20">
        <v>1</v>
      </c>
      <c r="IE637" s="21" t="s">
        <v>598</v>
      </c>
      <c r="IF637" s="21"/>
      <c r="IG637" s="21"/>
      <c r="IH637" s="21"/>
      <c r="II637" s="21"/>
    </row>
    <row r="638" spans="1:243" s="20" customFormat="1" ht="42.75">
      <c r="A638" s="54">
        <v>18.61</v>
      </c>
      <c r="B638" s="60" t="s">
        <v>563</v>
      </c>
      <c r="C638" s="31"/>
      <c r="D638" s="61">
        <v>1</v>
      </c>
      <c r="E638" s="62" t="s">
        <v>598</v>
      </c>
      <c r="F638" s="63">
        <v>1902.67</v>
      </c>
      <c r="G638" s="41"/>
      <c r="H638" s="35"/>
      <c r="I638" s="36" t="s">
        <v>33</v>
      </c>
      <c r="J638" s="37">
        <f t="shared" si="48"/>
        <v>1</v>
      </c>
      <c r="K638" s="35" t="s">
        <v>34</v>
      </c>
      <c r="L638" s="35" t="s">
        <v>4</v>
      </c>
      <c r="M638" s="38"/>
      <c r="N638" s="46"/>
      <c r="O638" s="46"/>
      <c r="P638" s="47"/>
      <c r="Q638" s="46"/>
      <c r="R638" s="46"/>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9">
        <f t="shared" si="49"/>
        <v>1902.67</v>
      </c>
      <c r="BB638" s="48">
        <f t="shared" si="50"/>
        <v>1902.67</v>
      </c>
      <c r="BC638" s="53" t="str">
        <f t="shared" si="51"/>
        <v>INR  One Thousand Nine Hundred &amp; Two  and Paise Sixty Seven Only</v>
      </c>
      <c r="IA638" s="20">
        <v>18.61</v>
      </c>
      <c r="IB638" s="20" t="s">
        <v>563</v>
      </c>
      <c r="ID638" s="20">
        <v>1</v>
      </c>
      <c r="IE638" s="21" t="s">
        <v>598</v>
      </c>
      <c r="IF638" s="21"/>
      <c r="IG638" s="21"/>
      <c r="IH638" s="21"/>
      <c r="II638" s="21"/>
    </row>
    <row r="639" spans="1:243" s="20" customFormat="1" ht="28.5">
      <c r="A639" s="54">
        <v>18.62</v>
      </c>
      <c r="B639" s="60" t="s">
        <v>564</v>
      </c>
      <c r="C639" s="31"/>
      <c r="D639" s="61">
        <v>1</v>
      </c>
      <c r="E639" s="62" t="s">
        <v>598</v>
      </c>
      <c r="F639" s="63">
        <v>697.06</v>
      </c>
      <c r="G639" s="41"/>
      <c r="H639" s="35"/>
      <c r="I639" s="36" t="s">
        <v>33</v>
      </c>
      <c r="J639" s="37">
        <f t="shared" si="48"/>
        <v>1</v>
      </c>
      <c r="K639" s="35" t="s">
        <v>34</v>
      </c>
      <c r="L639" s="35" t="s">
        <v>4</v>
      </c>
      <c r="M639" s="38"/>
      <c r="N639" s="46"/>
      <c r="O639" s="46"/>
      <c r="P639" s="47"/>
      <c r="Q639" s="46"/>
      <c r="R639" s="46"/>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9">
        <f t="shared" si="49"/>
        <v>697.06</v>
      </c>
      <c r="BB639" s="48">
        <f t="shared" si="50"/>
        <v>697.06</v>
      </c>
      <c r="BC639" s="53" t="str">
        <f t="shared" si="51"/>
        <v>INR  Six Hundred &amp; Ninety Seven  and Paise Six Only</v>
      </c>
      <c r="IA639" s="20">
        <v>18.62</v>
      </c>
      <c r="IB639" s="20" t="s">
        <v>564</v>
      </c>
      <c r="ID639" s="20">
        <v>1</v>
      </c>
      <c r="IE639" s="21" t="s">
        <v>598</v>
      </c>
      <c r="IF639" s="21"/>
      <c r="IG639" s="21"/>
      <c r="IH639" s="21"/>
      <c r="II639" s="21"/>
    </row>
    <row r="640" spans="1:243" s="20" customFormat="1" ht="31.5">
      <c r="A640" s="54">
        <v>18.63</v>
      </c>
      <c r="B640" s="60" t="s">
        <v>565</v>
      </c>
      <c r="C640" s="31"/>
      <c r="D640" s="61">
        <v>1</v>
      </c>
      <c r="E640" s="62" t="s">
        <v>610</v>
      </c>
      <c r="F640" s="63">
        <v>429.64</v>
      </c>
      <c r="G640" s="41"/>
      <c r="H640" s="35"/>
      <c r="I640" s="36" t="s">
        <v>33</v>
      </c>
      <c r="J640" s="37">
        <f t="shared" si="48"/>
        <v>1</v>
      </c>
      <c r="K640" s="35" t="s">
        <v>34</v>
      </c>
      <c r="L640" s="35" t="s">
        <v>4</v>
      </c>
      <c r="M640" s="38"/>
      <c r="N640" s="46"/>
      <c r="O640" s="46"/>
      <c r="P640" s="47"/>
      <c r="Q640" s="46"/>
      <c r="R640" s="46"/>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9">
        <f t="shared" si="49"/>
        <v>429.64</v>
      </c>
      <c r="BB640" s="48">
        <f t="shared" si="50"/>
        <v>429.64</v>
      </c>
      <c r="BC640" s="53" t="str">
        <f t="shared" si="51"/>
        <v>INR  Four Hundred &amp; Twenty Nine  and Paise Sixty Four Only</v>
      </c>
      <c r="IA640" s="20">
        <v>18.63</v>
      </c>
      <c r="IB640" s="20" t="s">
        <v>565</v>
      </c>
      <c r="ID640" s="20">
        <v>1</v>
      </c>
      <c r="IE640" s="21" t="s">
        <v>610</v>
      </c>
      <c r="IF640" s="21"/>
      <c r="IG640" s="21"/>
      <c r="IH640" s="21"/>
      <c r="II640" s="21"/>
    </row>
    <row r="641" spans="1:243" s="20" customFormat="1" ht="42.75">
      <c r="A641" s="54">
        <v>18.64</v>
      </c>
      <c r="B641" s="60" t="s">
        <v>659</v>
      </c>
      <c r="C641" s="31"/>
      <c r="D641" s="61">
        <v>1</v>
      </c>
      <c r="E641" s="62" t="s">
        <v>601</v>
      </c>
      <c r="F641" s="63">
        <v>5357.3</v>
      </c>
      <c r="G641" s="41"/>
      <c r="H641" s="35"/>
      <c r="I641" s="36" t="s">
        <v>33</v>
      </c>
      <c r="J641" s="37">
        <f t="shared" si="48"/>
        <v>1</v>
      </c>
      <c r="K641" s="35" t="s">
        <v>34</v>
      </c>
      <c r="L641" s="35" t="s">
        <v>4</v>
      </c>
      <c r="M641" s="38"/>
      <c r="N641" s="46"/>
      <c r="O641" s="46"/>
      <c r="P641" s="47"/>
      <c r="Q641" s="46"/>
      <c r="R641" s="46"/>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9">
        <f t="shared" si="49"/>
        <v>5357.3</v>
      </c>
      <c r="BB641" s="48">
        <f t="shared" si="50"/>
        <v>5357.3</v>
      </c>
      <c r="BC641" s="53" t="str">
        <f t="shared" si="51"/>
        <v>INR  Five Thousand Three Hundred &amp; Fifty Seven  and Paise Thirty Only</v>
      </c>
      <c r="IA641" s="20">
        <v>18.64</v>
      </c>
      <c r="IB641" s="20" t="s">
        <v>659</v>
      </c>
      <c r="ID641" s="20">
        <v>1</v>
      </c>
      <c r="IE641" s="21" t="s">
        <v>601</v>
      </c>
      <c r="IF641" s="21"/>
      <c r="IG641" s="21"/>
      <c r="IH641" s="21"/>
      <c r="II641" s="21"/>
    </row>
    <row r="642" spans="1:243" s="20" customFormat="1" ht="42.75">
      <c r="A642" s="54">
        <v>18.65</v>
      </c>
      <c r="B642" s="60" t="s">
        <v>660</v>
      </c>
      <c r="C642" s="31"/>
      <c r="D642" s="61">
        <v>1</v>
      </c>
      <c r="E642" s="62" t="s">
        <v>601</v>
      </c>
      <c r="F642" s="63">
        <v>3941.25</v>
      </c>
      <c r="G642" s="41"/>
      <c r="H642" s="35"/>
      <c r="I642" s="36" t="s">
        <v>33</v>
      </c>
      <c r="J642" s="37">
        <f t="shared" si="48"/>
        <v>1</v>
      </c>
      <c r="K642" s="35" t="s">
        <v>34</v>
      </c>
      <c r="L642" s="35" t="s">
        <v>4</v>
      </c>
      <c r="M642" s="38"/>
      <c r="N642" s="46"/>
      <c r="O642" s="46"/>
      <c r="P642" s="47"/>
      <c r="Q642" s="46"/>
      <c r="R642" s="46"/>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9">
        <f t="shared" si="49"/>
        <v>3941.25</v>
      </c>
      <c r="BB642" s="48">
        <f t="shared" si="50"/>
        <v>3941.25</v>
      </c>
      <c r="BC642" s="53" t="str">
        <f t="shared" si="51"/>
        <v>INR  Three Thousand Nine Hundred &amp; Forty One  and Paise Twenty Five Only</v>
      </c>
      <c r="IA642" s="20">
        <v>18.65</v>
      </c>
      <c r="IB642" s="20" t="s">
        <v>660</v>
      </c>
      <c r="ID642" s="20">
        <v>1</v>
      </c>
      <c r="IE642" s="21" t="s">
        <v>601</v>
      </c>
      <c r="IF642" s="21"/>
      <c r="IG642" s="21"/>
      <c r="IH642" s="21"/>
      <c r="II642" s="21"/>
    </row>
    <row r="643" spans="1:243" s="20" customFormat="1" ht="16.5" customHeight="1">
      <c r="A643" s="54">
        <v>18.66</v>
      </c>
      <c r="B643" s="60" t="s">
        <v>566</v>
      </c>
      <c r="C643" s="31"/>
      <c r="D643" s="61">
        <v>1</v>
      </c>
      <c r="E643" s="62" t="s">
        <v>598</v>
      </c>
      <c r="F643" s="63">
        <v>825.95</v>
      </c>
      <c r="G643" s="41"/>
      <c r="H643" s="35"/>
      <c r="I643" s="36" t="s">
        <v>33</v>
      </c>
      <c r="J643" s="37">
        <f t="shared" si="48"/>
        <v>1</v>
      </c>
      <c r="K643" s="35" t="s">
        <v>34</v>
      </c>
      <c r="L643" s="35" t="s">
        <v>4</v>
      </c>
      <c r="M643" s="38"/>
      <c r="N643" s="46"/>
      <c r="O643" s="46"/>
      <c r="P643" s="47"/>
      <c r="Q643" s="46"/>
      <c r="R643" s="46"/>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9">
        <f t="shared" si="49"/>
        <v>825.95</v>
      </c>
      <c r="BB643" s="48">
        <f t="shared" si="50"/>
        <v>825.95</v>
      </c>
      <c r="BC643" s="53" t="str">
        <f t="shared" si="51"/>
        <v>INR  Eight Hundred &amp; Twenty Five  and Paise Ninety Five Only</v>
      </c>
      <c r="IA643" s="20">
        <v>18.66</v>
      </c>
      <c r="IB643" s="65" t="s">
        <v>566</v>
      </c>
      <c r="ID643" s="20">
        <v>1</v>
      </c>
      <c r="IE643" s="21" t="s">
        <v>598</v>
      </c>
      <c r="IF643" s="21"/>
      <c r="IG643" s="21"/>
      <c r="IH643" s="21"/>
      <c r="II643" s="21"/>
    </row>
    <row r="644" spans="1:243" s="20" customFormat="1" ht="16.5" customHeight="1">
      <c r="A644" s="54">
        <v>18.67</v>
      </c>
      <c r="B644" s="60" t="s">
        <v>567</v>
      </c>
      <c r="C644" s="31"/>
      <c r="D644" s="61">
        <v>1</v>
      </c>
      <c r="E644" s="62" t="s">
        <v>598</v>
      </c>
      <c r="F644" s="63">
        <v>1385.36</v>
      </c>
      <c r="G644" s="41"/>
      <c r="H644" s="35"/>
      <c r="I644" s="36" t="s">
        <v>33</v>
      </c>
      <c r="J644" s="37">
        <f t="shared" si="48"/>
        <v>1</v>
      </c>
      <c r="K644" s="35" t="s">
        <v>34</v>
      </c>
      <c r="L644" s="35" t="s">
        <v>4</v>
      </c>
      <c r="M644" s="38"/>
      <c r="N644" s="46"/>
      <c r="O644" s="46"/>
      <c r="P644" s="47"/>
      <c r="Q644" s="46"/>
      <c r="R644" s="46"/>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9">
        <f t="shared" si="49"/>
        <v>1385.36</v>
      </c>
      <c r="BB644" s="48">
        <f t="shared" si="50"/>
        <v>1385.36</v>
      </c>
      <c r="BC644" s="53" t="str">
        <f t="shared" si="51"/>
        <v>INR  One Thousand Three Hundred &amp; Eighty Five  and Paise Thirty Six Only</v>
      </c>
      <c r="IA644" s="20">
        <v>18.67</v>
      </c>
      <c r="IB644" s="65" t="s">
        <v>567</v>
      </c>
      <c r="ID644" s="20">
        <v>1</v>
      </c>
      <c r="IE644" s="21" t="s">
        <v>598</v>
      </c>
      <c r="IF644" s="21"/>
      <c r="IG644" s="21"/>
      <c r="IH644" s="21"/>
      <c r="II644" s="21"/>
    </row>
    <row r="645" spans="1:243" s="20" customFormat="1" ht="17.25" customHeight="1">
      <c r="A645" s="54">
        <v>18.68</v>
      </c>
      <c r="B645" s="60" t="s">
        <v>568</v>
      </c>
      <c r="C645" s="31"/>
      <c r="D645" s="61">
        <v>1</v>
      </c>
      <c r="E645" s="62" t="s">
        <v>598</v>
      </c>
      <c r="F645" s="63">
        <v>1987.72</v>
      </c>
      <c r="G645" s="41"/>
      <c r="H645" s="35"/>
      <c r="I645" s="36" t="s">
        <v>33</v>
      </c>
      <c r="J645" s="37">
        <f t="shared" si="48"/>
        <v>1</v>
      </c>
      <c r="K645" s="35" t="s">
        <v>34</v>
      </c>
      <c r="L645" s="35" t="s">
        <v>4</v>
      </c>
      <c r="M645" s="38"/>
      <c r="N645" s="46"/>
      <c r="O645" s="46"/>
      <c r="P645" s="47"/>
      <c r="Q645" s="46"/>
      <c r="R645" s="46"/>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9">
        <f t="shared" si="49"/>
        <v>1987.72</v>
      </c>
      <c r="BB645" s="48">
        <f t="shared" si="50"/>
        <v>1987.72</v>
      </c>
      <c r="BC645" s="53" t="str">
        <f t="shared" si="51"/>
        <v>INR  One Thousand Nine Hundred &amp; Eighty Seven  and Paise Seventy Two Only</v>
      </c>
      <c r="IA645" s="20">
        <v>18.68</v>
      </c>
      <c r="IB645" s="65" t="s">
        <v>568</v>
      </c>
      <c r="ID645" s="20">
        <v>1</v>
      </c>
      <c r="IE645" s="21" t="s">
        <v>598</v>
      </c>
      <c r="IF645" s="21"/>
      <c r="IG645" s="21"/>
      <c r="IH645" s="21"/>
      <c r="II645" s="21"/>
    </row>
    <row r="646" spans="1:243" s="20" customFormat="1" ht="18" customHeight="1">
      <c r="A646" s="54">
        <v>18.69</v>
      </c>
      <c r="B646" s="60" t="s">
        <v>569</v>
      </c>
      <c r="C646" s="31"/>
      <c r="D646" s="61">
        <v>1</v>
      </c>
      <c r="E646" s="62" t="s">
        <v>598</v>
      </c>
      <c r="F646" s="63">
        <v>2827.71</v>
      </c>
      <c r="G646" s="41"/>
      <c r="H646" s="35"/>
      <c r="I646" s="36" t="s">
        <v>33</v>
      </c>
      <c r="J646" s="37">
        <f t="shared" si="48"/>
        <v>1</v>
      </c>
      <c r="K646" s="35" t="s">
        <v>34</v>
      </c>
      <c r="L646" s="35" t="s">
        <v>4</v>
      </c>
      <c r="M646" s="38"/>
      <c r="N646" s="46"/>
      <c r="O646" s="46"/>
      <c r="P646" s="47"/>
      <c r="Q646" s="46"/>
      <c r="R646" s="46"/>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9">
        <f t="shared" si="49"/>
        <v>2827.71</v>
      </c>
      <c r="BB646" s="48">
        <f t="shared" si="50"/>
        <v>2827.71</v>
      </c>
      <c r="BC646" s="53" t="str">
        <f t="shared" si="51"/>
        <v>INR  Two Thousand Eight Hundred &amp; Twenty Seven  and Paise Seventy One Only</v>
      </c>
      <c r="IA646" s="20">
        <v>18.69</v>
      </c>
      <c r="IB646" s="65" t="s">
        <v>569</v>
      </c>
      <c r="ID646" s="20">
        <v>1</v>
      </c>
      <c r="IE646" s="21" t="s">
        <v>598</v>
      </c>
      <c r="IF646" s="21"/>
      <c r="IG646" s="21"/>
      <c r="IH646" s="21"/>
      <c r="II646" s="21"/>
    </row>
    <row r="647" spans="1:243" s="20" customFormat="1" ht="49.5" customHeight="1">
      <c r="A647" s="54">
        <v>18.7</v>
      </c>
      <c r="B647" s="60" t="s">
        <v>661</v>
      </c>
      <c r="C647" s="31"/>
      <c r="D647" s="61">
        <v>1</v>
      </c>
      <c r="E647" s="62" t="s">
        <v>598</v>
      </c>
      <c r="F647" s="63">
        <v>11543.18</v>
      </c>
      <c r="G647" s="41"/>
      <c r="H647" s="35"/>
      <c r="I647" s="36" t="s">
        <v>33</v>
      </c>
      <c r="J647" s="37">
        <f t="shared" si="48"/>
        <v>1</v>
      </c>
      <c r="K647" s="35" t="s">
        <v>34</v>
      </c>
      <c r="L647" s="35" t="s">
        <v>4</v>
      </c>
      <c r="M647" s="38"/>
      <c r="N647" s="46"/>
      <c r="O647" s="46"/>
      <c r="P647" s="47"/>
      <c r="Q647" s="46"/>
      <c r="R647" s="46"/>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9">
        <f t="shared" si="49"/>
        <v>11543.18</v>
      </c>
      <c r="BB647" s="48">
        <f t="shared" si="50"/>
        <v>11543.18</v>
      </c>
      <c r="BC647" s="53" t="str">
        <f t="shared" si="51"/>
        <v>INR  Eleven Thousand Five Hundred &amp; Forty Three  and Paise Eighteen Only</v>
      </c>
      <c r="IA647" s="20">
        <v>18.7</v>
      </c>
      <c r="IB647" s="65" t="s">
        <v>661</v>
      </c>
      <c r="ID647" s="20">
        <v>1</v>
      </c>
      <c r="IE647" s="21" t="s">
        <v>598</v>
      </c>
      <c r="IF647" s="21"/>
      <c r="IG647" s="21"/>
      <c r="IH647" s="21"/>
      <c r="II647" s="21"/>
    </row>
    <row r="648" spans="1:243" s="20" customFormat="1" ht="28.5">
      <c r="A648" s="54">
        <v>18.71</v>
      </c>
      <c r="B648" s="60" t="s">
        <v>570</v>
      </c>
      <c r="C648" s="31"/>
      <c r="D648" s="61">
        <v>1</v>
      </c>
      <c r="E648" s="62" t="s">
        <v>598</v>
      </c>
      <c r="F648" s="63">
        <v>70.14</v>
      </c>
      <c r="G648" s="41"/>
      <c r="H648" s="35"/>
      <c r="I648" s="36" t="s">
        <v>33</v>
      </c>
      <c r="J648" s="37">
        <f t="shared" si="48"/>
        <v>1</v>
      </c>
      <c r="K648" s="35" t="s">
        <v>34</v>
      </c>
      <c r="L648" s="35" t="s">
        <v>4</v>
      </c>
      <c r="M648" s="38"/>
      <c r="N648" s="46"/>
      <c r="O648" s="46"/>
      <c r="P648" s="47"/>
      <c r="Q648" s="46"/>
      <c r="R648" s="46"/>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9">
        <f t="shared" si="49"/>
        <v>70.14</v>
      </c>
      <c r="BB648" s="48">
        <f t="shared" si="50"/>
        <v>70.14</v>
      </c>
      <c r="BC648" s="53" t="str">
        <f t="shared" si="51"/>
        <v>INR  Seventy and Paise Fourteen Only</v>
      </c>
      <c r="IA648" s="20">
        <v>18.71</v>
      </c>
      <c r="IB648" s="20" t="s">
        <v>570</v>
      </c>
      <c r="ID648" s="20">
        <v>1</v>
      </c>
      <c r="IE648" s="21" t="s">
        <v>598</v>
      </c>
      <c r="IF648" s="21"/>
      <c r="IG648" s="21"/>
      <c r="IH648" s="21"/>
      <c r="II648" s="21"/>
    </row>
    <row r="649" spans="1:243" s="20" customFormat="1" ht="31.5">
      <c r="A649" s="54">
        <v>18.72</v>
      </c>
      <c r="B649" s="60" t="s">
        <v>571</v>
      </c>
      <c r="C649" s="31"/>
      <c r="D649" s="61">
        <v>1</v>
      </c>
      <c r="E649" s="62" t="s">
        <v>598</v>
      </c>
      <c r="F649" s="63">
        <v>1017.1</v>
      </c>
      <c r="G649" s="41"/>
      <c r="H649" s="35"/>
      <c r="I649" s="36" t="s">
        <v>33</v>
      </c>
      <c r="J649" s="37">
        <f t="shared" si="48"/>
        <v>1</v>
      </c>
      <c r="K649" s="35" t="s">
        <v>34</v>
      </c>
      <c r="L649" s="35" t="s">
        <v>4</v>
      </c>
      <c r="M649" s="38"/>
      <c r="N649" s="46"/>
      <c r="O649" s="46"/>
      <c r="P649" s="47"/>
      <c r="Q649" s="46"/>
      <c r="R649" s="46"/>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9">
        <f t="shared" si="49"/>
        <v>1017.1</v>
      </c>
      <c r="BB649" s="48">
        <f t="shared" si="50"/>
        <v>1017.1</v>
      </c>
      <c r="BC649" s="53" t="str">
        <f t="shared" si="51"/>
        <v>INR  One Thousand  &amp;Seventeen  and Paise Ten Only</v>
      </c>
      <c r="IA649" s="20">
        <v>18.72</v>
      </c>
      <c r="IB649" s="20" t="s">
        <v>571</v>
      </c>
      <c r="ID649" s="20">
        <v>1</v>
      </c>
      <c r="IE649" s="21" t="s">
        <v>598</v>
      </c>
      <c r="IF649" s="21"/>
      <c r="IG649" s="21"/>
      <c r="IH649" s="21"/>
      <c r="II649" s="21"/>
    </row>
    <row r="650" spans="1:243" s="20" customFormat="1" ht="28.5">
      <c r="A650" s="54">
        <v>18.73</v>
      </c>
      <c r="B650" s="60" t="s">
        <v>572</v>
      </c>
      <c r="C650" s="31"/>
      <c r="D650" s="61">
        <v>1</v>
      </c>
      <c r="E650" s="62" t="s">
        <v>598</v>
      </c>
      <c r="F650" s="63">
        <v>173.61</v>
      </c>
      <c r="G650" s="41"/>
      <c r="H650" s="35"/>
      <c r="I650" s="36" t="s">
        <v>33</v>
      </c>
      <c r="J650" s="37">
        <f t="shared" si="48"/>
        <v>1</v>
      </c>
      <c r="K650" s="35" t="s">
        <v>34</v>
      </c>
      <c r="L650" s="35" t="s">
        <v>4</v>
      </c>
      <c r="M650" s="38"/>
      <c r="N650" s="46"/>
      <c r="O650" s="46"/>
      <c r="P650" s="47"/>
      <c r="Q650" s="46"/>
      <c r="R650" s="46"/>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9">
        <f t="shared" si="49"/>
        <v>173.61</v>
      </c>
      <c r="BB650" s="48">
        <f t="shared" si="50"/>
        <v>173.61</v>
      </c>
      <c r="BC650" s="53" t="str">
        <f t="shared" si="51"/>
        <v>INR  One Hundred &amp; Seventy Three  and Paise Sixty One Only</v>
      </c>
      <c r="IA650" s="20">
        <v>18.73</v>
      </c>
      <c r="IB650" s="20" t="s">
        <v>572</v>
      </c>
      <c r="ID650" s="20">
        <v>1</v>
      </c>
      <c r="IE650" s="21" t="s">
        <v>598</v>
      </c>
      <c r="IF650" s="21"/>
      <c r="IG650" s="21"/>
      <c r="IH650" s="21"/>
      <c r="II650" s="21"/>
    </row>
    <row r="651" spans="1:243" s="20" customFormat="1" ht="42.75">
      <c r="A651" s="54">
        <v>18.74</v>
      </c>
      <c r="B651" s="60" t="s">
        <v>550</v>
      </c>
      <c r="C651" s="31"/>
      <c r="D651" s="61">
        <v>1</v>
      </c>
      <c r="E651" s="62" t="s">
        <v>598</v>
      </c>
      <c r="F651" s="63">
        <v>2393.69</v>
      </c>
      <c r="G651" s="41"/>
      <c r="H651" s="35"/>
      <c r="I651" s="36" t="s">
        <v>33</v>
      </c>
      <c r="J651" s="37">
        <f t="shared" si="48"/>
        <v>1</v>
      </c>
      <c r="K651" s="35" t="s">
        <v>34</v>
      </c>
      <c r="L651" s="35" t="s">
        <v>4</v>
      </c>
      <c r="M651" s="38"/>
      <c r="N651" s="46"/>
      <c r="O651" s="46"/>
      <c r="P651" s="47"/>
      <c r="Q651" s="46"/>
      <c r="R651" s="46"/>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9">
        <f t="shared" si="49"/>
        <v>2393.69</v>
      </c>
      <c r="BB651" s="48">
        <f t="shared" si="50"/>
        <v>2393.69</v>
      </c>
      <c r="BC651" s="53" t="str">
        <f t="shared" si="51"/>
        <v>INR  Two Thousand Three Hundred &amp; Ninety Three  and Paise Sixty Nine Only</v>
      </c>
      <c r="IA651" s="20">
        <v>18.74</v>
      </c>
      <c r="IB651" s="20" t="s">
        <v>550</v>
      </c>
      <c r="ID651" s="20">
        <v>1</v>
      </c>
      <c r="IE651" s="21" t="s">
        <v>598</v>
      </c>
      <c r="IF651" s="21"/>
      <c r="IG651" s="21"/>
      <c r="IH651" s="21"/>
      <c r="II651" s="21"/>
    </row>
    <row r="652" spans="1:243" s="20" customFormat="1" ht="42.75">
      <c r="A652" s="54">
        <v>18.75</v>
      </c>
      <c r="B652" s="60" t="s">
        <v>573</v>
      </c>
      <c r="C652" s="31"/>
      <c r="D652" s="61">
        <v>1</v>
      </c>
      <c r="E652" s="62" t="s">
        <v>601</v>
      </c>
      <c r="F652" s="63">
        <v>5138.1</v>
      </c>
      <c r="G652" s="41"/>
      <c r="H652" s="35"/>
      <c r="I652" s="36" t="s">
        <v>33</v>
      </c>
      <c r="J652" s="37">
        <f t="shared" si="48"/>
        <v>1</v>
      </c>
      <c r="K652" s="35" t="s">
        <v>34</v>
      </c>
      <c r="L652" s="35" t="s">
        <v>4</v>
      </c>
      <c r="M652" s="38"/>
      <c r="N652" s="46"/>
      <c r="O652" s="46"/>
      <c r="P652" s="47"/>
      <c r="Q652" s="46"/>
      <c r="R652" s="46"/>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9">
        <f t="shared" si="49"/>
        <v>5138.1</v>
      </c>
      <c r="BB652" s="48">
        <f t="shared" si="50"/>
        <v>5138.1</v>
      </c>
      <c r="BC652" s="53" t="str">
        <f t="shared" si="51"/>
        <v>INR  Five Thousand One Hundred &amp; Thirty Eight  and Paise Ten Only</v>
      </c>
      <c r="IA652" s="20">
        <v>18.75</v>
      </c>
      <c r="IB652" s="20" t="s">
        <v>573</v>
      </c>
      <c r="ID652" s="20">
        <v>1</v>
      </c>
      <c r="IE652" s="21" t="s">
        <v>601</v>
      </c>
      <c r="IF652" s="21"/>
      <c r="IG652" s="21"/>
      <c r="IH652" s="21"/>
      <c r="II652" s="21"/>
    </row>
    <row r="653" spans="1:243" s="20" customFormat="1" ht="42.75">
      <c r="A653" s="54">
        <v>18.76</v>
      </c>
      <c r="B653" s="60" t="s">
        <v>551</v>
      </c>
      <c r="C653" s="31"/>
      <c r="D653" s="61">
        <v>1</v>
      </c>
      <c r="E653" s="62" t="s">
        <v>601</v>
      </c>
      <c r="F653" s="63">
        <v>1622.1</v>
      </c>
      <c r="G653" s="41"/>
      <c r="H653" s="35"/>
      <c r="I653" s="36" t="s">
        <v>33</v>
      </c>
      <c r="J653" s="37">
        <f t="shared" si="48"/>
        <v>1</v>
      </c>
      <c r="K653" s="35" t="s">
        <v>34</v>
      </c>
      <c r="L653" s="35" t="s">
        <v>4</v>
      </c>
      <c r="M653" s="38"/>
      <c r="N653" s="46"/>
      <c r="O653" s="46"/>
      <c r="P653" s="47"/>
      <c r="Q653" s="46"/>
      <c r="R653" s="46"/>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9">
        <f t="shared" si="49"/>
        <v>1622.1</v>
      </c>
      <c r="BB653" s="48">
        <f t="shared" si="50"/>
        <v>1622.1</v>
      </c>
      <c r="BC653" s="53" t="str">
        <f t="shared" si="51"/>
        <v>INR  One Thousand Six Hundred &amp; Twenty Two  and Paise Ten Only</v>
      </c>
      <c r="IA653" s="20">
        <v>18.76</v>
      </c>
      <c r="IB653" s="20" t="s">
        <v>551</v>
      </c>
      <c r="ID653" s="20">
        <v>1</v>
      </c>
      <c r="IE653" s="21" t="s">
        <v>601</v>
      </c>
      <c r="IF653" s="21"/>
      <c r="IG653" s="21"/>
      <c r="IH653" s="21"/>
      <c r="II653" s="21"/>
    </row>
    <row r="654" spans="1:243" s="20" customFormat="1" ht="48" customHeight="1">
      <c r="A654" s="54">
        <v>18.77</v>
      </c>
      <c r="B654" s="60" t="s">
        <v>574</v>
      </c>
      <c r="C654" s="31"/>
      <c r="D654" s="61">
        <v>1</v>
      </c>
      <c r="E654" s="62" t="s">
        <v>609</v>
      </c>
      <c r="F654" s="63">
        <v>6124.51</v>
      </c>
      <c r="G654" s="41"/>
      <c r="H654" s="35"/>
      <c r="I654" s="36" t="s">
        <v>33</v>
      </c>
      <c r="J654" s="37">
        <f t="shared" si="48"/>
        <v>1</v>
      </c>
      <c r="K654" s="35" t="s">
        <v>34</v>
      </c>
      <c r="L654" s="35" t="s">
        <v>4</v>
      </c>
      <c r="M654" s="38"/>
      <c r="N654" s="46"/>
      <c r="O654" s="46"/>
      <c r="P654" s="47"/>
      <c r="Q654" s="46"/>
      <c r="R654" s="46"/>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c r="AR654" s="47"/>
      <c r="AS654" s="47"/>
      <c r="AT654" s="47"/>
      <c r="AU654" s="47"/>
      <c r="AV654" s="47"/>
      <c r="AW654" s="47"/>
      <c r="AX654" s="47"/>
      <c r="AY654" s="47"/>
      <c r="AZ654" s="47"/>
      <c r="BA654" s="49">
        <f t="shared" si="49"/>
        <v>6124.51</v>
      </c>
      <c r="BB654" s="48">
        <f t="shared" si="50"/>
        <v>6124.51</v>
      </c>
      <c r="BC654" s="53" t="str">
        <f t="shared" si="51"/>
        <v>INR  Six Thousand One Hundred &amp; Twenty Four  and Paise Fifty One Only</v>
      </c>
      <c r="IA654" s="20">
        <v>18.77</v>
      </c>
      <c r="IB654" s="65" t="s">
        <v>574</v>
      </c>
      <c r="ID654" s="20">
        <v>1</v>
      </c>
      <c r="IE654" s="21" t="s">
        <v>609</v>
      </c>
      <c r="IF654" s="21"/>
      <c r="IG654" s="21"/>
      <c r="IH654" s="21"/>
      <c r="II654" s="21"/>
    </row>
    <row r="655" spans="1:243" s="20" customFormat="1" ht="31.5" customHeight="1">
      <c r="A655" s="54">
        <v>18.78</v>
      </c>
      <c r="B655" s="60" t="s">
        <v>575</v>
      </c>
      <c r="C655" s="31"/>
      <c r="D655" s="61">
        <v>1</v>
      </c>
      <c r="E655" s="62" t="s">
        <v>598</v>
      </c>
      <c r="F655" s="63">
        <v>6185.01</v>
      </c>
      <c r="G655" s="41"/>
      <c r="H655" s="35"/>
      <c r="I655" s="36" t="s">
        <v>33</v>
      </c>
      <c r="J655" s="37">
        <f t="shared" si="48"/>
        <v>1</v>
      </c>
      <c r="K655" s="35" t="s">
        <v>34</v>
      </c>
      <c r="L655" s="35" t="s">
        <v>4</v>
      </c>
      <c r="M655" s="38"/>
      <c r="N655" s="46"/>
      <c r="O655" s="46"/>
      <c r="P655" s="47"/>
      <c r="Q655" s="46"/>
      <c r="R655" s="46"/>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9">
        <f t="shared" si="49"/>
        <v>6185.01</v>
      </c>
      <c r="BB655" s="48">
        <f t="shared" si="50"/>
        <v>6185.01</v>
      </c>
      <c r="BC655" s="53" t="str">
        <f t="shared" si="51"/>
        <v>INR  Six Thousand One Hundred &amp; Eighty Five  and Paise One Only</v>
      </c>
      <c r="IA655" s="20">
        <v>18.78</v>
      </c>
      <c r="IB655" s="65" t="s">
        <v>575</v>
      </c>
      <c r="ID655" s="20">
        <v>1</v>
      </c>
      <c r="IE655" s="21" t="s">
        <v>598</v>
      </c>
      <c r="IF655" s="21"/>
      <c r="IG655" s="21"/>
      <c r="IH655" s="21"/>
      <c r="II655" s="21"/>
    </row>
    <row r="656" spans="1:243" s="20" customFormat="1" ht="32.25" customHeight="1">
      <c r="A656" s="54">
        <v>18.79</v>
      </c>
      <c r="B656" s="60" t="s">
        <v>576</v>
      </c>
      <c r="C656" s="31"/>
      <c r="D656" s="61">
        <v>1</v>
      </c>
      <c r="E656" s="62" t="s">
        <v>598</v>
      </c>
      <c r="F656" s="63">
        <v>10161.33</v>
      </c>
      <c r="G656" s="41"/>
      <c r="H656" s="35"/>
      <c r="I656" s="36" t="s">
        <v>33</v>
      </c>
      <c r="J656" s="37">
        <f t="shared" si="48"/>
        <v>1</v>
      </c>
      <c r="K656" s="35" t="s">
        <v>34</v>
      </c>
      <c r="L656" s="35" t="s">
        <v>4</v>
      </c>
      <c r="M656" s="38"/>
      <c r="N656" s="46"/>
      <c r="O656" s="46"/>
      <c r="P656" s="47"/>
      <c r="Q656" s="46"/>
      <c r="R656" s="46"/>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9">
        <f t="shared" si="49"/>
        <v>10161.33</v>
      </c>
      <c r="BB656" s="48">
        <f t="shared" si="50"/>
        <v>10161.33</v>
      </c>
      <c r="BC656" s="53" t="str">
        <f t="shared" si="51"/>
        <v>INR  Ten Thousand One Hundred &amp; Sixty One  and Paise Thirty Three Only</v>
      </c>
      <c r="IA656" s="20">
        <v>18.79</v>
      </c>
      <c r="IB656" s="65" t="s">
        <v>576</v>
      </c>
      <c r="ID656" s="20">
        <v>1</v>
      </c>
      <c r="IE656" s="21" t="s">
        <v>598</v>
      </c>
      <c r="IF656" s="21"/>
      <c r="IG656" s="21"/>
      <c r="IH656" s="21"/>
      <c r="II656" s="21"/>
    </row>
    <row r="657" spans="1:243" s="20" customFormat="1" ht="409.5">
      <c r="A657" s="54">
        <v>18.8</v>
      </c>
      <c r="B657" s="60" t="s">
        <v>618</v>
      </c>
      <c r="C657" s="31"/>
      <c r="D657" s="61">
        <v>1</v>
      </c>
      <c r="E657" s="62" t="s">
        <v>601</v>
      </c>
      <c r="F657" s="63">
        <v>86.01</v>
      </c>
      <c r="G657" s="41"/>
      <c r="H657" s="35"/>
      <c r="I657" s="36" t="s">
        <v>33</v>
      </c>
      <c r="J657" s="37">
        <f t="shared" si="48"/>
        <v>1</v>
      </c>
      <c r="K657" s="35" t="s">
        <v>34</v>
      </c>
      <c r="L657" s="35" t="s">
        <v>4</v>
      </c>
      <c r="M657" s="38"/>
      <c r="N657" s="46"/>
      <c r="O657" s="46"/>
      <c r="P657" s="47"/>
      <c r="Q657" s="46"/>
      <c r="R657" s="46"/>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9">
        <f t="shared" si="49"/>
        <v>86.01</v>
      </c>
      <c r="BB657" s="48">
        <f t="shared" si="50"/>
        <v>86.01</v>
      </c>
      <c r="BC657" s="53" t="str">
        <f t="shared" si="51"/>
        <v>INR  Eighty Six and Paise One Only</v>
      </c>
      <c r="IA657" s="20">
        <v>18.8</v>
      </c>
      <c r="IB657" s="65" t="s">
        <v>618</v>
      </c>
      <c r="ID657" s="20">
        <v>1</v>
      </c>
      <c r="IE657" s="21" t="s">
        <v>601</v>
      </c>
      <c r="IF657" s="21"/>
      <c r="IG657" s="21"/>
      <c r="IH657" s="21"/>
      <c r="II657" s="21"/>
    </row>
    <row r="658" spans="1:243" s="20" customFormat="1" ht="124.5" customHeight="1">
      <c r="A658" s="54">
        <v>18.81</v>
      </c>
      <c r="B658" s="60" t="s">
        <v>577</v>
      </c>
      <c r="C658" s="31"/>
      <c r="D658" s="61">
        <v>1</v>
      </c>
      <c r="E658" s="62" t="s">
        <v>598</v>
      </c>
      <c r="F658" s="63">
        <v>272.05</v>
      </c>
      <c r="G658" s="41"/>
      <c r="H658" s="35"/>
      <c r="I658" s="36" t="s">
        <v>33</v>
      </c>
      <c r="J658" s="37">
        <f t="shared" si="48"/>
        <v>1</v>
      </c>
      <c r="K658" s="35" t="s">
        <v>34</v>
      </c>
      <c r="L658" s="35" t="s">
        <v>4</v>
      </c>
      <c r="M658" s="38"/>
      <c r="N658" s="46"/>
      <c r="O658" s="46"/>
      <c r="P658" s="47"/>
      <c r="Q658" s="46"/>
      <c r="R658" s="46"/>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9">
        <f t="shared" si="49"/>
        <v>272.05</v>
      </c>
      <c r="BB658" s="48">
        <f t="shared" si="50"/>
        <v>272.05</v>
      </c>
      <c r="BC658" s="53" t="str">
        <f t="shared" si="51"/>
        <v>INR  Two Hundred &amp; Seventy Two  and Paise Five Only</v>
      </c>
      <c r="IA658" s="20">
        <v>18.81</v>
      </c>
      <c r="IB658" s="65" t="s">
        <v>577</v>
      </c>
      <c r="ID658" s="20">
        <v>1</v>
      </c>
      <c r="IE658" s="21" t="s">
        <v>598</v>
      </c>
      <c r="IF658" s="21"/>
      <c r="IG658" s="21"/>
      <c r="IH658" s="21"/>
      <c r="II658" s="21"/>
    </row>
    <row r="659" spans="1:243" s="20" customFormat="1" ht="93" customHeight="1">
      <c r="A659" s="54">
        <v>18.82</v>
      </c>
      <c r="B659" s="60" t="s">
        <v>578</v>
      </c>
      <c r="C659" s="31"/>
      <c r="D659" s="61">
        <v>1</v>
      </c>
      <c r="E659" s="62" t="s">
        <v>598</v>
      </c>
      <c r="F659" s="63">
        <v>911</v>
      </c>
      <c r="G659" s="41"/>
      <c r="H659" s="35"/>
      <c r="I659" s="36" t="s">
        <v>33</v>
      </c>
      <c r="J659" s="37">
        <f t="shared" si="44"/>
        <v>1</v>
      </c>
      <c r="K659" s="35" t="s">
        <v>34</v>
      </c>
      <c r="L659" s="35" t="s">
        <v>4</v>
      </c>
      <c r="M659" s="38"/>
      <c r="N659" s="46"/>
      <c r="O659" s="46"/>
      <c r="P659" s="47"/>
      <c r="Q659" s="46"/>
      <c r="R659" s="46"/>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9">
        <f t="shared" si="45"/>
        <v>911</v>
      </c>
      <c r="BB659" s="48">
        <f t="shared" si="46"/>
        <v>911</v>
      </c>
      <c r="BC659" s="53" t="str">
        <f t="shared" si="47"/>
        <v>INR  Nine Hundred &amp; Eleven  Only</v>
      </c>
      <c r="IA659" s="20">
        <v>18.82</v>
      </c>
      <c r="IB659" s="65" t="s">
        <v>578</v>
      </c>
      <c r="ID659" s="20">
        <v>1</v>
      </c>
      <c r="IE659" s="21" t="s">
        <v>598</v>
      </c>
      <c r="IF659" s="21"/>
      <c r="IG659" s="21"/>
      <c r="IH659" s="21"/>
      <c r="II659" s="21"/>
    </row>
    <row r="660" spans="1:243" s="20" customFormat="1" ht="63" customHeight="1">
      <c r="A660" s="54">
        <v>18.83</v>
      </c>
      <c r="B660" s="60" t="s">
        <v>579</v>
      </c>
      <c r="C660" s="31"/>
      <c r="D660" s="61">
        <v>1</v>
      </c>
      <c r="E660" s="62" t="s">
        <v>598</v>
      </c>
      <c r="F660" s="63">
        <v>1473.91</v>
      </c>
      <c r="G660" s="41"/>
      <c r="H660" s="35"/>
      <c r="I660" s="36" t="s">
        <v>33</v>
      </c>
      <c r="J660" s="37">
        <f t="shared" si="44"/>
        <v>1</v>
      </c>
      <c r="K660" s="35" t="s">
        <v>34</v>
      </c>
      <c r="L660" s="35" t="s">
        <v>4</v>
      </c>
      <c r="M660" s="38"/>
      <c r="N660" s="46"/>
      <c r="O660" s="46"/>
      <c r="P660" s="47"/>
      <c r="Q660" s="46"/>
      <c r="R660" s="46"/>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9">
        <f t="shared" si="45"/>
        <v>1473.91</v>
      </c>
      <c r="BB660" s="48">
        <f t="shared" si="46"/>
        <v>1473.91</v>
      </c>
      <c r="BC660" s="53" t="str">
        <f t="shared" si="47"/>
        <v>INR  One Thousand Four Hundred &amp; Seventy Three  and Paise Ninety One Only</v>
      </c>
      <c r="IA660" s="20">
        <v>18.83</v>
      </c>
      <c r="IB660" s="65" t="s">
        <v>579</v>
      </c>
      <c r="ID660" s="20">
        <v>1</v>
      </c>
      <c r="IE660" s="21" t="s">
        <v>598</v>
      </c>
      <c r="IF660" s="21"/>
      <c r="IG660" s="21"/>
      <c r="IH660" s="21"/>
      <c r="II660" s="21"/>
    </row>
    <row r="661" spans="1:243" s="20" customFormat="1" ht="93" customHeight="1">
      <c r="A661" s="54">
        <v>18.84</v>
      </c>
      <c r="B661" s="60" t="s">
        <v>580</v>
      </c>
      <c r="C661" s="31"/>
      <c r="D661" s="61">
        <v>1</v>
      </c>
      <c r="E661" s="62" t="s">
        <v>598</v>
      </c>
      <c r="F661" s="63">
        <v>2132.4</v>
      </c>
      <c r="G661" s="41"/>
      <c r="H661" s="35"/>
      <c r="I661" s="36" t="s">
        <v>33</v>
      </c>
      <c r="J661" s="37">
        <f t="shared" si="44"/>
        <v>1</v>
      </c>
      <c r="K661" s="35" t="s">
        <v>34</v>
      </c>
      <c r="L661" s="35" t="s">
        <v>4</v>
      </c>
      <c r="M661" s="38"/>
      <c r="N661" s="46"/>
      <c r="O661" s="46"/>
      <c r="P661" s="47"/>
      <c r="Q661" s="46"/>
      <c r="R661" s="46"/>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9">
        <f t="shared" si="45"/>
        <v>2132.4</v>
      </c>
      <c r="BB661" s="48">
        <f t="shared" si="46"/>
        <v>2132.4</v>
      </c>
      <c r="BC661" s="53" t="str">
        <f t="shared" si="47"/>
        <v>INR  Two Thousand One Hundred &amp; Thirty Two  and Paise Forty Only</v>
      </c>
      <c r="IA661" s="20">
        <v>18.84</v>
      </c>
      <c r="IB661" s="65" t="s">
        <v>580</v>
      </c>
      <c r="ID661" s="20">
        <v>1</v>
      </c>
      <c r="IE661" s="21" t="s">
        <v>598</v>
      </c>
      <c r="IF661" s="21"/>
      <c r="IG661" s="21"/>
      <c r="IH661" s="21"/>
      <c r="II661" s="21"/>
    </row>
    <row r="662" spans="1:243" s="20" customFormat="1" ht="79.5" customHeight="1">
      <c r="A662" s="54">
        <v>18.85</v>
      </c>
      <c r="B662" s="60" t="s">
        <v>581</v>
      </c>
      <c r="C662" s="31"/>
      <c r="D662" s="61">
        <v>1</v>
      </c>
      <c r="E662" s="62" t="s">
        <v>598</v>
      </c>
      <c r="F662" s="63">
        <v>436.65</v>
      </c>
      <c r="G662" s="41"/>
      <c r="H662" s="35"/>
      <c r="I662" s="36" t="s">
        <v>33</v>
      </c>
      <c r="J662" s="37">
        <f t="shared" si="44"/>
        <v>1</v>
      </c>
      <c r="K662" s="35" t="s">
        <v>34</v>
      </c>
      <c r="L662" s="35" t="s">
        <v>4</v>
      </c>
      <c r="M662" s="38"/>
      <c r="N662" s="46"/>
      <c r="O662" s="46"/>
      <c r="P662" s="47"/>
      <c r="Q662" s="46"/>
      <c r="R662" s="46"/>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9">
        <f t="shared" si="45"/>
        <v>436.65</v>
      </c>
      <c r="BB662" s="48">
        <f t="shared" si="46"/>
        <v>436.65</v>
      </c>
      <c r="BC662" s="53" t="str">
        <f t="shared" si="47"/>
        <v>INR  Four Hundred &amp; Thirty Six  and Paise Sixty Five Only</v>
      </c>
      <c r="IA662" s="20">
        <v>18.85</v>
      </c>
      <c r="IB662" s="65" t="s">
        <v>581</v>
      </c>
      <c r="ID662" s="20">
        <v>1</v>
      </c>
      <c r="IE662" s="21" t="s">
        <v>598</v>
      </c>
      <c r="IF662" s="21"/>
      <c r="IG662" s="21"/>
      <c r="IH662" s="21"/>
      <c r="II662" s="21"/>
    </row>
    <row r="663" spans="1:243" s="20" customFormat="1" ht="47.25">
      <c r="A663" s="54">
        <v>18.86</v>
      </c>
      <c r="B663" s="60" t="s">
        <v>582</v>
      </c>
      <c r="C663" s="31"/>
      <c r="D663" s="61">
        <v>1</v>
      </c>
      <c r="E663" s="62" t="s">
        <v>608</v>
      </c>
      <c r="F663" s="63">
        <v>15.78</v>
      </c>
      <c r="G663" s="41"/>
      <c r="H663" s="35"/>
      <c r="I663" s="36" t="s">
        <v>33</v>
      </c>
      <c r="J663" s="37">
        <f t="shared" si="44"/>
        <v>1</v>
      </c>
      <c r="K663" s="35" t="s">
        <v>34</v>
      </c>
      <c r="L663" s="35" t="s">
        <v>4</v>
      </c>
      <c r="M663" s="38"/>
      <c r="N663" s="46"/>
      <c r="O663" s="46"/>
      <c r="P663" s="47"/>
      <c r="Q663" s="46"/>
      <c r="R663" s="46"/>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9">
        <f t="shared" si="45"/>
        <v>15.78</v>
      </c>
      <c r="BB663" s="48">
        <f t="shared" si="46"/>
        <v>15.78</v>
      </c>
      <c r="BC663" s="53" t="str">
        <f t="shared" si="47"/>
        <v>INR  Fifteen and Paise Seventy Eight Only</v>
      </c>
      <c r="IA663" s="20">
        <v>18.86</v>
      </c>
      <c r="IB663" s="20" t="s">
        <v>582</v>
      </c>
      <c r="ID663" s="20">
        <v>1</v>
      </c>
      <c r="IE663" s="21" t="s">
        <v>608</v>
      </c>
      <c r="IF663" s="21"/>
      <c r="IG663" s="21"/>
      <c r="IH663" s="21"/>
      <c r="II663" s="21"/>
    </row>
    <row r="664" spans="1:243" s="20" customFormat="1" ht="177.75" customHeight="1">
      <c r="A664" s="54">
        <v>18.87</v>
      </c>
      <c r="B664" s="60" t="s">
        <v>583</v>
      </c>
      <c r="C664" s="31"/>
      <c r="D664" s="61">
        <v>1</v>
      </c>
      <c r="E664" s="62" t="s">
        <v>598</v>
      </c>
      <c r="F664" s="63">
        <v>2358.61</v>
      </c>
      <c r="G664" s="41"/>
      <c r="H664" s="35"/>
      <c r="I664" s="36" t="s">
        <v>33</v>
      </c>
      <c r="J664" s="37">
        <f t="shared" si="44"/>
        <v>1</v>
      </c>
      <c r="K664" s="35" t="s">
        <v>34</v>
      </c>
      <c r="L664" s="35" t="s">
        <v>4</v>
      </c>
      <c r="M664" s="38"/>
      <c r="N664" s="46"/>
      <c r="O664" s="46"/>
      <c r="P664" s="47"/>
      <c r="Q664" s="46"/>
      <c r="R664" s="46"/>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9">
        <f t="shared" si="45"/>
        <v>2358.61</v>
      </c>
      <c r="BB664" s="48">
        <f t="shared" si="46"/>
        <v>2358.61</v>
      </c>
      <c r="BC664" s="53" t="str">
        <f t="shared" si="47"/>
        <v>INR  Two Thousand Three Hundred &amp; Fifty Eight  and Paise Sixty One Only</v>
      </c>
      <c r="IA664" s="20">
        <v>18.87</v>
      </c>
      <c r="IB664" s="65" t="s">
        <v>583</v>
      </c>
      <c r="ID664" s="20">
        <v>1</v>
      </c>
      <c r="IE664" s="21" t="s">
        <v>598</v>
      </c>
      <c r="IF664" s="21"/>
      <c r="IG664" s="21"/>
      <c r="IH664" s="21"/>
      <c r="II664" s="21"/>
    </row>
    <row r="665" spans="1:243" s="20" customFormat="1" ht="126">
      <c r="A665" s="54">
        <v>18.88</v>
      </c>
      <c r="B665" s="60" t="s">
        <v>584</v>
      </c>
      <c r="C665" s="31"/>
      <c r="D665" s="61">
        <v>1</v>
      </c>
      <c r="E665" s="62" t="s">
        <v>598</v>
      </c>
      <c r="F665" s="63">
        <v>74.75</v>
      </c>
      <c r="G665" s="41"/>
      <c r="H665" s="35"/>
      <c r="I665" s="36" t="s">
        <v>33</v>
      </c>
      <c r="J665" s="37">
        <f t="shared" si="44"/>
        <v>1</v>
      </c>
      <c r="K665" s="35" t="s">
        <v>34</v>
      </c>
      <c r="L665" s="35" t="s">
        <v>4</v>
      </c>
      <c r="M665" s="38"/>
      <c r="N665" s="46"/>
      <c r="O665" s="46"/>
      <c r="P665" s="47"/>
      <c r="Q665" s="46"/>
      <c r="R665" s="46"/>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9">
        <f t="shared" si="45"/>
        <v>74.75</v>
      </c>
      <c r="BB665" s="48">
        <f t="shared" si="46"/>
        <v>74.75</v>
      </c>
      <c r="BC665" s="53" t="str">
        <f t="shared" si="47"/>
        <v>INR  Seventy Four and Paise Seventy Five Only</v>
      </c>
      <c r="IA665" s="20">
        <v>18.88</v>
      </c>
      <c r="IB665" s="20" t="s">
        <v>584</v>
      </c>
      <c r="ID665" s="20">
        <v>1</v>
      </c>
      <c r="IE665" s="21" t="s">
        <v>598</v>
      </c>
      <c r="IF665" s="21"/>
      <c r="IG665" s="21"/>
      <c r="IH665" s="21"/>
      <c r="II665" s="21"/>
    </row>
    <row r="666" spans="1:243" s="20" customFormat="1" ht="47.25">
      <c r="A666" s="54">
        <v>18.89</v>
      </c>
      <c r="B666" s="60" t="s">
        <v>585</v>
      </c>
      <c r="C666" s="31"/>
      <c r="D666" s="61">
        <v>1</v>
      </c>
      <c r="E666" s="62" t="s">
        <v>601</v>
      </c>
      <c r="F666" s="63">
        <v>48.49</v>
      </c>
      <c r="G666" s="41"/>
      <c r="H666" s="35"/>
      <c r="I666" s="36" t="s">
        <v>33</v>
      </c>
      <c r="J666" s="37">
        <f t="shared" si="44"/>
        <v>1</v>
      </c>
      <c r="K666" s="35" t="s">
        <v>34</v>
      </c>
      <c r="L666" s="35" t="s">
        <v>4</v>
      </c>
      <c r="M666" s="38"/>
      <c r="N666" s="46"/>
      <c r="O666" s="46"/>
      <c r="P666" s="47"/>
      <c r="Q666" s="46"/>
      <c r="R666" s="46"/>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9">
        <f t="shared" si="45"/>
        <v>48.49</v>
      </c>
      <c r="BB666" s="48">
        <f t="shared" si="46"/>
        <v>48.49</v>
      </c>
      <c r="BC666" s="53" t="str">
        <f t="shared" si="47"/>
        <v>INR  Forty Eight and Paise Forty Nine Only</v>
      </c>
      <c r="IA666" s="20">
        <v>18.89</v>
      </c>
      <c r="IB666" s="20" t="s">
        <v>585</v>
      </c>
      <c r="ID666" s="20">
        <v>1</v>
      </c>
      <c r="IE666" s="21" t="s">
        <v>601</v>
      </c>
      <c r="IF666" s="21"/>
      <c r="IG666" s="21"/>
      <c r="IH666" s="21"/>
      <c r="II666" s="21"/>
    </row>
    <row r="667" spans="1:243" s="20" customFormat="1" ht="94.5">
      <c r="A667" s="54">
        <v>18.9</v>
      </c>
      <c r="B667" s="60" t="s">
        <v>586</v>
      </c>
      <c r="C667" s="31"/>
      <c r="D667" s="61">
        <v>1</v>
      </c>
      <c r="E667" s="62" t="s">
        <v>607</v>
      </c>
      <c r="F667" s="63">
        <v>3348.36</v>
      </c>
      <c r="G667" s="41"/>
      <c r="H667" s="35"/>
      <c r="I667" s="36" t="s">
        <v>33</v>
      </c>
      <c r="J667" s="37">
        <f t="shared" si="44"/>
        <v>1</v>
      </c>
      <c r="K667" s="35" t="s">
        <v>34</v>
      </c>
      <c r="L667" s="35" t="s">
        <v>4</v>
      </c>
      <c r="M667" s="38"/>
      <c r="N667" s="46"/>
      <c r="O667" s="46"/>
      <c r="P667" s="47"/>
      <c r="Q667" s="46"/>
      <c r="R667" s="46"/>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c r="AR667" s="47"/>
      <c r="AS667" s="47"/>
      <c r="AT667" s="47"/>
      <c r="AU667" s="47"/>
      <c r="AV667" s="47"/>
      <c r="AW667" s="47"/>
      <c r="AX667" s="47"/>
      <c r="AY667" s="47"/>
      <c r="AZ667" s="47"/>
      <c r="BA667" s="49">
        <f t="shared" si="45"/>
        <v>3348.36</v>
      </c>
      <c r="BB667" s="48">
        <f t="shared" si="46"/>
        <v>3348.36</v>
      </c>
      <c r="BC667" s="53" t="str">
        <f t="shared" si="47"/>
        <v>INR  Three Thousand Three Hundred &amp; Forty Eight  and Paise Thirty Six Only</v>
      </c>
      <c r="IA667" s="20">
        <v>18.9</v>
      </c>
      <c r="IB667" s="20" t="s">
        <v>586</v>
      </c>
      <c r="ID667" s="20">
        <v>1</v>
      </c>
      <c r="IE667" s="21" t="s">
        <v>607</v>
      </c>
      <c r="IF667" s="21"/>
      <c r="IG667" s="21"/>
      <c r="IH667" s="21"/>
      <c r="II667" s="21"/>
    </row>
    <row r="668" spans="1:243" s="20" customFormat="1" ht="46.5" customHeight="1">
      <c r="A668" s="54">
        <v>18.91</v>
      </c>
      <c r="B668" s="60" t="s">
        <v>587</v>
      </c>
      <c r="C668" s="31"/>
      <c r="D668" s="61">
        <v>1</v>
      </c>
      <c r="E668" s="62" t="s">
        <v>598</v>
      </c>
      <c r="F668" s="63">
        <v>3224.01</v>
      </c>
      <c r="G668" s="41"/>
      <c r="H668" s="35"/>
      <c r="I668" s="36" t="s">
        <v>33</v>
      </c>
      <c r="J668" s="37">
        <f t="shared" si="44"/>
        <v>1</v>
      </c>
      <c r="K668" s="35" t="s">
        <v>34</v>
      </c>
      <c r="L668" s="35" t="s">
        <v>4</v>
      </c>
      <c r="M668" s="38"/>
      <c r="N668" s="46"/>
      <c r="O668" s="46"/>
      <c r="P668" s="47"/>
      <c r="Q668" s="46"/>
      <c r="R668" s="46"/>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c r="AR668" s="47"/>
      <c r="AS668" s="47"/>
      <c r="AT668" s="47"/>
      <c r="AU668" s="47"/>
      <c r="AV668" s="47"/>
      <c r="AW668" s="47"/>
      <c r="AX668" s="47"/>
      <c r="AY668" s="47"/>
      <c r="AZ668" s="47"/>
      <c r="BA668" s="49">
        <f t="shared" si="45"/>
        <v>3224.01</v>
      </c>
      <c r="BB668" s="48">
        <f t="shared" si="46"/>
        <v>3224.01</v>
      </c>
      <c r="BC668" s="53" t="str">
        <f t="shared" si="47"/>
        <v>INR  Three Thousand Two Hundred &amp; Twenty Four  and Paise One Only</v>
      </c>
      <c r="IA668" s="20">
        <v>18.91</v>
      </c>
      <c r="IB668" s="65" t="s">
        <v>587</v>
      </c>
      <c r="ID668" s="20">
        <v>1</v>
      </c>
      <c r="IE668" s="21" t="s">
        <v>598</v>
      </c>
      <c r="IF668" s="21"/>
      <c r="IG668" s="21"/>
      <c r="IH668" s="21"/>
      <c r="II668" s="21"/>
    </row>
    <row r="669" spans="1:243" s="20" customFormat="1" ht="31.5" customHeight="1">
      <c r="A669" s="54">
        <v>18.92</v>
      </c>
      <c r="B669" s="60" t="s">
        <v>588</v>
      </c>
      <c r="C669" s="31"/>
      <c r="D669" s="61">
        <v>1</v>
      </c>
      <c r="E669" s="62" t="s">
        <v>598</v>
      </c>
      <c r="F669" s="63">
        <v>709.74</v>
      </c>
      <c r="G669" s="41"/>
      <c r="H669" s="35"/>
      <c r="I669" s="36" t="s">
        <v>33</v>
      </c>
      <c r="J669" s="37">
        <f t="shared" si="44"/>
        <v>1</v>
      </c>
      <c r="K669" s="35" t="s">
        <v>34</v>
      </c>
      <c r="L669" s="35" t="s">
        <v>4</v>
      </c>
      <c r="M669" s="38"/>
      <c r="N669" s="46"/>
      <c r="O669" s="46"/>
      <c r="P669" s="47"/>
      <c r="Q669" s="46"/>
      <c r="R669" s="46"/>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47"/>
      <c r="AU669" s="47"/>
      <c r="AV669" s="47"/>
      <c r="AW669" s="47"/>
      <c r="AX669" s="47"/>
      <c r="AY669" s="47"/>
      <c r="AZ669" s="47"/>
      <c r="BA669" s="49">
        <f t="shared" si="45"/>
        <v>709.74</v>
      </c>
      <c r="BB669" s="48">
        <f t="shared" si="46"/>
        <v>709.74</v>
      </c>
      <c r="BC669" s="53" t="str">
        <f t="shared" si="47"/>
        <v>INR  Seven Hundred &amp; Nine  and Paise Seventy Four Only</v>
      </c>
      <c r="IA669" s="20">
        <v>18.92</v>
      </c>
      <c r="IB669" s="65" t="s">
        <v>588</v>
      </c>
      <c r="ID669" s="20">
        <v>1</v>
      </c>
      <c r="IE669" s="21" t="s">
        <v>598</v>
      </c>
      <c r="IF669" s="21"/>
      <c r="IG669" s="21"/>
      <c r="IH669" s="21"/>
      <c r="II669" s="21"/>
    </row>
    <row r="670" spans="1:243" s="20" customFormat="1" ht="34.5" customHeight="1">
      <c r="A670" s="54">
        <v>18.93</v>
      </c>
      <c r="B670" s="60" t="s">
        <v>589</v>
      </c>
      <c r="C670" s="31"/>
      <c r="D670" s="61">
        <v>1</v>
      </c>
      <c r="E670" s="62" t="s">
        <v>601</v>
      </c>
      <c r="F670" s="63">
        <v>2584.45</v>
      </c>
      <c r="G670" s="41"/>
      <c r="H670" s="35"/>
      <c r="I670" s="36" t="s">
        <v>33</v>
      </c>
      <c r="J670" s="37">
        <f t="shared" si="44"/>
        <v>1</v>
      </c>
      <c r="K670" s="35" t="s">
        <v>34</v>
      </c>
      <c r="L670" s="35" t="s">
        <v>4</v>
      </c>
      <c r="M670" s="38"/>
      <c r="N670" s="46"/>
      <c r="O670" s="46"/>
      <c r="P670" s="47"/>
      <c r="Q670" s="46"/>
      <c r="R670" s="46"/>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c r="AR670" s="47"/>
      <c r="AS670" s="47"/>
      <c r="AT670" s="47"/>
      <c r="AU670" s="47"/>
      <c r="AV670" s="47"/>
      <c r="AW670" s="47"/>
      <c r="AX670" s="47"/>
      <c r="AY670" s="47"/>
      <c r="AZ670" s="47"/>
      <c r="BA670" s="49">
        <f t="shared" si="45"/>
        <v>2584.45</v>
      </c>
      <c r="BB670" s="48">
        <f t="shared" si="46"/>
        <v>2584.45</v>
      </c>
      <c r="BC670" s="53" t="str">
        <f t="shared" si="47"/>
        <v>INR  Two Thousand Five Hundred &amp; Eighty Four  and Paise Forty Five Only</v>
      </c>
      <c r="IA670" s="20">
        <v>18.93</v>
      </c>
      <c r="IB670" s="65" t="s">
        <v>589</v>
      </c>
      <c r="ID670" s="20">
        <v>1</v>
      </c>
      <c r="IE670" s="21" t="s">
        <v>601</v>
      </c>
      <c r="IF670" s="21"/>
      <c r="IG670" s="21"/>
      <c r="IH670" s="21"/>
      <c r="II670" s="21"/>
    </row>
    <row r="671" spans="1:243" s="20" customFormat="1" ht="63">
      <c r="A671" s="54">
        <v>18.94</v>
      </c>
      <c r="B671" s="60" t="s">
        <v>590</v>
      </c>
      <c r="C671" s="31"/>
      <c r="D671" s="61">
        <v>1</v>
      </c>
      <c r="E671" s="62" t="s">
        <v>611</v>
      </c>
      <c r="F671" s="63">
        <v>350.72</v>
      </c>
      <c r="G671" s="41"/>
      <c r="H671" s="35"/>
      <c r="I671" s="36" t="s">
        <v>33</v>
      </c>
      <c r="J671" s="37">
        <f t="shared" si="44"/>
        <v>1</v>
      </c>
      <c r="K671" s="35" t="s">
        <v>34</v>
      </c>
      <c r="L671" s="35" t="s">
        <v>4</v>
      </c>
      <c r="M671" s="38"/>
      <c r="N671" s="46"/>
      <c r="O671" s="46"/>
      <c r="P671" s="47"/>
      <c r="Q671" s="46"/>
      <c r="R671" s="46"/>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9">
        <f t="shared" si="45"/>
        <v>350.72</v>
      </c>
      <c r="BB671" s="48">
        <f t="shared" si="46"/>
        <v>350.72</v>
      </c>
      <c r="BC671" s="53" t="str">
        <f t="shared" si="47"/>
        <v>INR  Three Hundred &amp; Fifty  and Paise Seventy Two Only</v>
      </c>
      <c r="IA671" s="20">
        <v>18.94</v>
      </c>
      <c r="IB671" s="20" t="s">
        <v>590</v>
      </c>
      <c r="ID671" s="20">
        <v>1</v>
      </c>
      <c r="IE671" s="21" t="s">
        <v>611</v>
      </c>
      <c r="IF671" s="21"/>
      <c r="IG671" s="21"/>
      <c r="IH671" s="21"/>
      <c r="II671" s="21"/>
    </row>
    <row r="672" spans="1:243" s="20" customFormat="1" ht="78.75">
      <c r="A672" s="54">
        <v>18.95</v>
      </c>
      <c r="B672" s="60" t="s">
        <v>591</v>
      </c>
      <c r="C672" s="31"/>
      <c r="D672" s="61">
        <v>1</v>
      </c>
      <c r="E672" s="62" t="s">
        <v>598</v>
      </c>
      <c r="F672" s="63">
        <v>2332.31</v>
      </c>
      <c r="G672" s="41"/>
      <c r="H672" s="35"/>
      <c r="I672" s="36" t="s">
        <v>33</v>
      </c>
      <c r="J672" s="37">
        <f t="shared" si="44"/>
        <v>1</v>
      </c>
      <c r="K672" s="35" t="s">
        <v>34</v>
      </c>
      <c r="L672" s="35" t="s">
        <v>4</v>
      </c>
      <c r="M672" s="38"/>
      <c r="N672" s="46"/>
      <c r="O672" s="46"/>
      <c r="P672" s="47"/>
      <c r="Q672" s="46"/>
      <c r="R672" s="46"/>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c r="AR672" s="47"/>
      <c r="AS672" s="47"/>
      <c r="AT672" s="47"/>
      <c r="AU672" s="47"/>
      <c r="AV672" s="47"/>
      <c r="AW672" s="47"/>
      <c r="AX672" s="47"/>
      <c r="AY672" s="47"/>
      <c r="AZ672" s="47"/>
      <c r="BA672" s="49">
        <f t="shared" si="45"/>
        <v>2332.31</v>
      </c>
      <c r="BB672" s="48">
        <f t="shared" si="46"/>
        <v>2332.31</v>
      </c>
      <c r="BC672" s="53" t="str">
        <f t="shared" si="47"/>
        <v>INR  Two Thousand Three Hundred &amp; Thirty Two  and Paise Thirty One Only</v>
      </c>
      <c r="IA672" s="20">
        <v>18.95</v>
      </c>
      <c r="IB672" s="20" t="s">
        <v>591</v>
      </c>
      <c r="ID672" s="20">
        <v>1</v>
      </c>
      <c r="IE672" s="21" t="s">
        <v>598</v>
      </c>
      <c r="IF672" s="21"/>
      <c r="IG672" s="21"/>
      <c r="IH672" s="21"/>
      <c r="II672" s="21"/>
    </row>
    <row r="673" spans="1:243" s="20" customFormat="1" ht="42.75">
      <c r="A673" s="54">
        <v>18.96</v>
      </c>
      <c r="B673" s="60" t="s">
        <v>592</v>
      </c>
      <c r="C673" s="31"/>
      <c r="D673" s="61">
        <v>1</v>
      </c>
      <c r="E673" s="62" t="s">
        <v>607</v>
      </c>
      <c r="F673" s="63">
        <v>1583.71</v>
      </c>
      <c r="G673" s="41"/>
      <c r="H673" s="35"/>
      <c r="I673" s="36" t="s">
        <v>33</v>
      </c>
      <c r="J673" s="37">
        <f t="shared" si="44"/>
        <v>1</v>
      </c>
      <c r="K673" s="35" t="s">
        <v>34</v>
      </c>
      <c r="L673" s="35" t="s">
        <v>4</v>
      </c>
      <c r="M673" s="38"/>
      <c r="N673" s="46"/>
      <c r="O673" s="46"/>
      <c r="P673" s="47"/>
      <c r="Q673" s="46"/>
      <c r="R673" s="46"/>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9">
        <f t="shared" si="45"/>
        <v>1583.71</v>
      </c>
      <c r="BB673" s="48">
        <f t="shared" si="46"/>
        <v>1583.71</v>
      </c>
      <c r="BC673" s="53" t="str">
        <f t="shared" si="47"/>
        <v>INR  One Thousand Five Hundred &amp; Eighty Three  and Paise Seventy One Only</v>
      </c>
      <c r="IA673" s="20">
        <v>18.96</v>
      </c>
      <c r="IB673" s="20" t="s">
        <v>592</v>
      </c>
      <c r="ID673" s="20">
        <v>1</v>
      </c>
      <c r="IE673" s="21" t="s">
        <v>607</v>
      </c>
      <c r="IF673" s="21"/>
      <c r="IG673" s="21"/>
      <c r="IH673" s="21"/>
      <c r="II673" s="21"/>
    </row>
    <row r="674" spans="1:243" s="20" customFormat="1" ht="33" customHeight="1">
      <c r="A674" s="54">
        <v>18.97</v>
      </c>
      <c r="B674" s="60" t="s">
        <v>593</v>
      </c>
      <c r="C674" s="31"/>
      <c r="D674" s="61">
        <v>1</v>
      </c>
      <c r="E674" s="62" t="s">
        <v>612</v>
      </c>
      <c r="F674" s="63">
        <v>164.65</v>
      </c>
      <c r="G674" s="41"/>
      <c r="H674" s="35"/>
      <c r="I674" s="36" t="s">
        <v>33</v>
      </c>
      <c r="J674" s="37">
        <f t="shared" si="44"/>
        <v>1</v>
      </c>
      <c r="K674" s="35" t="s">
        <v>34</v>
      </c>
      <c r="L674" s="35" t="s">
        <v>4</v>
      </c>
      <c r="M674" s="38"/>
      <c r="N674" s="46"/>
      <c r="O674" s="46"/>
      <c r="P674" s="47"/>
      <c r="Q674" s="46"/>
      <c r="R674" s="46"/>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c r="AR674" s="47"/>
      <c r="AS674" s="47"/>
      <c r="AT674" s="47"/>
      <c r="AU674" s="47"/>
      <c r="AV674" s="47"/>
      <c r="AW674" s="47"/>
      <c r="AX674" s="47"/>
      <c r="AY674" s="47"/>
      <c r="AZ674" s="47"/>
      <c r="BA674" s="49">
        <f t="shared" si="45"/>
        <v>164.65</v>
      </c>
      <c r="BB674" s="48">
        <f t="shared" si="46"/>
        <v>164.65</v>
      </c>
      <c r="BC674" s="53" t="str">
        <f t="shared" si="47"/>
        <v>INR  One Hundred &amp; Sixty Four  and Paise Sixty Five Only</v>
      </c>
      <c r="IA674" s="20">
        <v>18.97</v>
      </c>
      <c r="IB674" s="65" t="s">
        <v>593</v>
      </c>
      <c r="ID674" s="20">
        <v>1</v>
      </c>
      <c r="IE674" s="21" t="s">
        <v>612</v>
      </c>
      <c r="IF674" s="21"/>
      <c r="IG674" s="21"/>
      <c r="IH674" s="21"/>
      <c r="II674" s="21"/>
    </row>
    <row r="675" spans="1:243" s="20" customFormat="1" ht="47.25">
      <c r="A675" s="54">
        <v>18.98</v>
      </c>
      <c r="B675" s="60" t="s">
        <v>594</v>
      </c>
      <c r="C675" s="31"/>
      <c r="D675" s="61">
        <v>1</v>
      </c>
      <c r="E675" s="62" t="s">
        <v>598</v>
      </c>
      <c r="F675" s="63">
        <v>5455.06</v>
      </c>
      <c r="G675" s="41"/>
      <c r="H675" s="35"/>
      <c r="I675" s="36" t="s">
        <v>33</v>
      </c>
      <c r="J675" s="37">
        <f t="shared" si="44"/>
        <v>1</v>
      </c>
      <c r="K675" s="35" t="s">
        <v>34</v>
      </c>
      <c r="L675" s="35" t="s">
        <v>4</v>
      </c>
      <c r="M675" s="38"/>
      <c r="N675" s="46"/>
      <c r="O675" s="46"/>
      <c r="P675" s="47"/>
      <c r="Q675" s="46"/>
      <c r="R675" s="46"/>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c r="AR675" s="47"/>
      <c r="AS675" s="47"/>
      <c r="AT675" s="47"/>
      <c r="AU675" s="47"/>
      <c r="AV675" s="47"/>
      <c r="AW675" s="47"/>
      <c r="AX675" s="47"/>
      <c r="AY675" s="47"/>
      <c r="AZ675" s="47"/>
      <c r="BA675" s="49">
        <f t="shared" si="45"/>
        <v>5455.06</v>
      </c>
      <c r="BB675" s="48">
        <f t="shared" si="46"/>
        <v>5455.06</v>
      </c>
      <c r="BC675" s="53" t="str">
        <f t="shared" si="47"/>
        <v>INR  Five Thousand Four Hundred &amp; Fifty Five  and Paise Six Only</v>
      </c>
      <c r="IA675" s="20">
        <v>18.98</v>
      </c>
      <c r="IB675" s="20" t="s">
        <v>594</v>
      </c>
      <c r="ID675" s="20">
        <v>1</v>
      </c>
      <c r="IE675" s="21" t="s">
        <v>598</v>
      </c>
      <c r="IF675" s="21"/>
      <c r="IG675" s="21"/>
      <c r="IH675" s="21"/>
      <c r="II675" s="21"/>
    </row>
    <row r="676" spans="1:243" s="20" customFormat="1" ht="42.75">
      <c r="A676" s="54">
        <v>18.99</v>
      </c>
      <c r="B676" s="60" t="s">
        <v>595</v>
      </c>
      <c r="C676" s="31"/>
      <c r="D676" s="61">
        <v>1</v>
      </c>
      <c r="E676" s="62" t="s">
        <v>613</v>
      </c>
      <c r="F676" s="63">
        <v>2184.74</v>
      </c>
      <c r="G676" s="41"/>
      <c r="H676" s="35"/>
      <c r="I676" s="36" t="s">
        <v>33</v>
      </c>
      <c r="J676" s="37">
        <f t="shared" si="44"/>
        <v>1</v>
      </c>
      <c r="K676" s="35" t="s">
        <v>34</v>
      </c>
      <c r="L676" s="35" t="s">
        <v>4</v>
      </c>
      <c r="M676" s="38"/>
      <c r="N676" s="46"/>
      <c r="O676" s="46"/>
      <c r="P676" s="47"/>
      <c r="Q676" s="46"/>
      <c r="R676" s="46"/>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c r="AR676" s="47"/>
      <c r="AS676" s="47"/>
      <c r="AT676" s="47"/>
      <c r="AU676" s="47"/>
      <c r="AV676" s="47"/>
      <c r="AW676" s="47"/>
      <c r="AX676" s="47"/>
      <c r="AY676" s="47"/>
      <c r="AZ676" s="47"/>
      <c r="BA676" s="49">
        <f t="shared" si="45"/>
        <v>2184.74</v>
      </c>
      <c r="BB676" s="48">
        <f t="shared" si="46"/>
        <v>2184.74</v>
      </c>
      <c r="BC676" s="53" t="str">
        <f t="shared" si="47"/>
        <v>INR  Two Thousand One Hundred &amp; Eighty Four  and Paise Seventy Four Only</v>
      </c>
      <c r="IA676" s="20">
        <v>18.99</v>
      </c>
      <c r="IB676" s="20" t="s">
        <v>595</v>
      </c>
      <c r="ID676" s="20">
        <v>1</v>
      </c>
      <c r="IE676" s="21" t="s">
        <v>613</v>
      </c>
      <c r="IF676" s="21"/>
      <c r="IG676" s="21"/>
      <c r="IH676" s="21"/>
      <c r="II676" s="21"/>
    </row>
    <row r="677" spans="1:55" ht="42.75">
      <c r="A677" s="70" t="s">
        <v>35</v>
      </c>
      <c r="B677" s="42"/>
      <c r="C677" s="43"/>
      <c r="D677" s="58"/>
      <c r="E677" s="58"/>
      <c r="F677" s="58"/>
      <c r="G677" s="32"/>
      <c r="H677" s="44"/>
      <c r="I677" s="44"/>
      <c r="J677" s="44"/>
      <c r="K677" s="44"/>
      <c r="L677" s="45"/>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52">
        <f>SUM(BA13:BA676)</f>
        <v>2970666.38</v>
      </c>
      <c r="BB677" s="52">
        <f>SUM(BB13:BB676)</f>
        <v>2970666.38</v>
      </c>
      <c r="BC677" s="59" t="str">
        <f>SpellNumber($E$2,BB677)</f>
        <v>INR  Twenty Nine Lakh Seventy Thousand Six Hundred &amp; Sixty Six  and Paise Thirty Eight Only</v>
      </c>
    </row>
    <row r="678" spans="1:55" ht="46.5" customHeight="1">
      <c r="A678" s="71" t="s">
        <v>36</v>
      </c>
      <c r="B678" s="23"/>
      <c r="C678" s="24"/>
      <c r="D678" s="55"/>
      <c r="E678" s="56" t="s">
        <v>44</v>
      </c>
      <c r="F678" s="57"/>
      <c r="G678" s="25"/>
      <c r="H678" s="26"/>
      <c r="I678" s="26"/>
      <c r="J678" s="26"/>
      <c r="K678" s="27"/>
      <c r="L678" s="28"/>
      <c r="M678" s="29"/>
      <c r="N678" s="30"/>
      <c r="O678" s="20"/>
      <c r="P678" s="20"/>
      <c r="Q678" s="20"/>
      <c r="R678" s="20"/>
      <c r="S678" s="2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50">
        <f>IF(ISBLANK(F678),0,IF(E678="Excess (+)",ROUND(BA677+(BA677*F678),2),IF(E678="Less (-)",ROUND(BA677+(BA677*F678*(-1)),2),IF(E678="At Par",BA677,0))))</f>
        <v>0</v>
      </c>
      <c r="BB678" s="51">
        <f>ROUND(BA678,0)</f>
        <v>0</v>
      </c>
      <c r="BC678" s="34" t="str">
        <f>SpellNumber($E$2,BB678)</f>
        <v>INR Zero Only</v>
      </c>
    </row>
    <row r="679" spans="1:55" ht="45.75" customHeight="1">
      <c r="A679" s="72" t="s">
        <v>37</v>
      </c>
      <c r="B679" s="22"/>
      <c r="C679" s="76" t="str">
        <f>SpellNumber($E$2,BB678)</f>
        <v>INR Zero Only</v>
      </c>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76"/>
      <c r="AY679" s="76"/>
      <c r="AZ679" s="76"/>
      <c r="BA679" s="76"/>
      <c r="BB679" s="76"/>
      <c r="BC679" s="76"/>
    </row>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2" ht="15"/>
    <row r="1333"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31" ht="15"/>
    <row r="1433" ht="15"/>
    <row r="1434" ht="15"/>
    <row r="1435" ht="15"/>
    <row r="1437" ht="15"/>
    <row r="1438" ht="15"/>
    <row r="1440" ht="15"/>
    <row r="1441" ht="15"/>
    <row r="1443" ht="15"/>
    <row r="1444" ht="15"/>
    <row r="1446" ht="15"/>
    <row r="1448" ht="15"/>
    <row r="1449" ht="15"/>
    <row r="1451" ht="15"/>
    <row r="1453" ht="15"/>
    <row r="1454" ht="15"/>
    <row r="1455" ht="15"/>
    <row r="1456" ht="15"/>
    <row r="1457" ht="15"/>
    <row r="1458" ht="15"/>
    <row r="1459" ht="15"/>
    <row r="1461" ht="15"/>
    <row r="1462" ht="15"/>
    <row r="1463" ht="15"/>
    <row r="1465" ht="15"/>
    <row r="1466" ht="15"/>
    <row r="1469" ht="15"/>
    <row r="1471" ht="15"/>
    <row r="1472" ht="15"/>
    <row r="1473" ht="15"/>
    <row r="1474" ht="15"/>
    <row r="1475" ht="15"/>
    <row r="1477" ht="15"/>
    <row r="1479" ht="15"/>
    <row r="1480" ht="15"/>
    <row r="1481" ht="15"/>
    <row r="1482" ht="15"/>
    <row r="1484" ht="15"/>
    <row r="1485" ht="15"/>
    <row r="1487" ht="15"/>
    <row r="1488" ht="15"/>
    <row r="1490" ht="15"/>
    <row r="1491" ht="15"/>
    <row r="1492" ht="15"/>
    <row r="1493" ht="15"/>
    <row r="1494" ht="15"/>
    <row r="1495" ht="15"/>
    <row r="1496" ht="15"/>
    <row r="1498" ht="15"/>
    <row r="1499" ht="15"/>
    <row r="1501" ht="15"/>
    <row r="1503" ht="15"/>
    <row r="1504" ht="15"/>
    <row r="1506" ht="15"/>
    <row r="1507" ht="15"/>
    <row r="1508" ht="15"/>
    <row r="1509" ht="15"/>
    <row r="1510" ht="15"/>
    <row r="1511" ht="15"/>
    <row r="1512" ht="15"/>
    <row r="1513" ht="15"/>
    <row r="1514" ht="15"/>
    <row r="1516" ht="15"/>
    <row r="1517" ht="15"/>
    <row r="1518" ht="15"/>
    <row r="1519" ht="15"/>
    <row r="1520" ht="15"/>
    <row r="1521" ht="15"/>
    <row r="1523" ht="15"/>
    <row r="1524" ht="15"/>
    <row r="1525" ht="15"/>
    <row r="1526" ht="15"/>
    <row r="1527" ht="15"/>
    <row r="1528" ht="15"/>
    <row r="1529" ht="15"/>
    <row r="1531" ht="15"/>
    <row r="1533" ht="15"/>
    <row r="1536" ht="15"/>
    <row r="1538" ht="15"/>
    <row r="1539" ht="15"/>
    <row r="1540" ht="15"/>
    <row r="1541" ht="15"/>
    <row r="1542" ht="15"/>
    <row r="1544" ht="15"/>
    <row r="1545" ht="15"/>
    <row r="1547" ht="15"/>
    <row r="1549" ht="15"/>
    <row r="1551" ht="15"/>
    <row r="1553" ht="15"/>
    <row r="1554" ht="15"/>
    <row r="1555" ht="15"/>
    <row r="1556" ht="15"/>
    <row r="1557" ht="15"/>
    <row r="1559" ht="15"/>
    <row r="1560" ht="15"/>
    <row r="1561" ht="15"/>
    <row r="1562" ht="15"/>
    <row r="1563" ht="15"/>
    <row r="1564" ht="15"/>
    <row r="1565" ht="15"/>
    <row r="1566" ht="15"/>
    <row r="1567" ht="15"/>
    <row r="1568" ht="15"/>
    <row r="1569" ht="15"/>
    <row r="1570" ht="15"/>
    <row r="1571" ht="15"/>
    <row r="1572" ht="15"/>
    <row r="1573" ht="15"/>
    <row r="1575" ht="15"/>
    <row r="1577"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4" ht="15"/>
    <row r="1605" ht="15"/>
    <row r="1606" ht="15"/>
    <row r="1607" ht="15"/>
    <row r="1608" ht="15"/>
    <row r="1609" ht="15"/>
    <row r="1610" ht="15"/>
    <row r="1611" ht="15"/>
    <row r="1612" ht="15"/>
    <row r="1613" ht="15"/>
    <row r="1614" ht="15"/>
    <row r="1615" ht="15"/>
    <row r="1617" ht="15"/>
    <row r="1619" ht="15"/>
    <row r="1620" ht="15"/>
    <row r="1621" ht="15"/>
    <row r="1622" ht="15"/>
    <row r="1623" ht="15"/>
    <row r="1624" ht="15"/>
    <row r="1625" ht="15"/>
    <row r="1626" ht="15"/>
    <row r="1627" ht="15"/>
    <row r="1628" ht="15"/>
    <row r="1629" ht="15"/>
    <row r="1631" ht="15"/>
    <row r="1632" ht="15"/>
    <row r="1633" ht="15"/>
    <row r="1634" ht="15"/>
    <row r="1635" ht="15"/>
    <row r="1636" ht="15"/>
    <row r="1637" ht="15"/>
    <row r="1638" ht="15"/>
    <row r="1640" ht="15"/>
    <row r="1641" ht="15"/>
    <row r="1642" ht="15"/>
    <row r="1643" ht="15"/>
    <row r="1644"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4" ht="15"/>
    <row r="1675" ht="15"/>
    <row r="1676" ht="15"/>
    <row r="1677"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8" ht="15"/>
    <row r="1739" ht="15"/>
    <row r="1740" ht="15"/>
    <row r="1741" ht="15"/>
    <row r="1742" ht="15"/>
    <row r="1743" ht="15"/>
    <row r="1744" ht="15"/>
    <row r="1745" ht="15"/>
    <row r="1746" ht="15"/>
    <row r="1747" ht="15"/>
    <row r="1748" ht="15"/>
    <row r="1749" ht="15"/>
    <row r="1751" ht="15"/>
    <row r="1752" ht="15"/>
    <row r="1753" ht="15"/>
    <row r="1754" ht="15"/>
    <row r="1755" ht="15"/>
    <row r="1757" ht="15"/>
    <row r="1758" ht="15"/>
    <row r="1759" ht="15"/>
    <row r="1760" ht="15"/>
    <row r="1761" ht="15"/>
    <row r="1762" ht="15"/>
    <row r="1764" ht="15"/>
    <row r="1765" ht="15"/>
    <row r="1766" ht="15"/>
    <row r="1767" ht="15"/>
    <row r="1768" ht="15"/>
    <row r="1769" ht="15"/>
    <row r="1770" ht="15"/>
    <row r="1772" ht="15"/>
    <row r="1774" ht="15"/>
    <row r="1775" ht="15"/>
    <row r="1776" ht="15"/>
    <row r="1777" ht="15"/>
    <row r="1779" ht="15"/>
    <row r="1780" ht="15"/>
    <row r="1781" ht="15"/>
    <row r="1782" ht="15"/>
    <row r="1783" ht="15"/>
    <row r="1785" ht="15"/>
    <row r="1786" ht="15"/>
    <row r="1787" ht="15"/>
    <row r="1788" ht="15"/>
    <row r="1789" ht="15"/>
    <row r="1790" ht="15"/>
    <row r="1791" ht="15"/>
    <row r="1792" ht="15"/>
    <row r="1794" ht="15"/>
    <row r="1795" ht="15"/>
    <row r="1796" ht="15"/>
    <row r="1797" ht="15"/>
    <row r="1798" ht="15"/>
    <row r="1799" ht="15"/>
    <row r="1800" ht="15"/>
    <row r="1801" ht="15"/>
    <row r="1802" ht="15"/>
    <row r="1804" ht="15"/>
    <row r="1805" ht="15"/>
    <row r="1806" ht="15"/>
    <row r="1807" ht="15"/>
    <row r="1808" ht="15"/>
    <row r="1809" ht="15"/>
    <row r="1810" ht="15"/>
    <row r="1811" ht="15"/>
    <row r="1813" ht="15"/>
    <row r="1814" ht="15"/>
    <row r="1815" ht="15"/>
    <row r="1816" ht="15"/>
    <row r="1817" ht="15"/>
    <row r="1818" ht="15"/>
    <row r="1819" ht="15"/>
    <row r="1820" ht="15"/>
    <row r="1821" ht="15"/>
    <row r="1822" ht="15"/>
    <row r="1824" ht="15"/>
    <row r="1825" ht="15"/>
    <row r="1826" ht="15"/>
    <row r="1827" ht="15"/>
    <row r="1828" ht="15"/>
    <row r="1830" ht="15"/>
    <row r="1831" ht="15"/>
    <row r="1832" ht="15"/>
    <row r="1833" ht="15"/>
    <row r="1834" ht="15"/>
    <row r="1835" ht="15"/>
    <row r="1836" ht="15"/>
    <row r="1837" ht="15"/>
    <row r="1838" ht="15"/>
    <row r="1839" ht="15"/>
    <row r="1840" ht="15"/>
    <row r="1841" ht="15"/>
    <row r="1842" ht="15"/>
    <row r="1843" ht="15"/>
    <row r="1844" ht="15"/>
    <row r="1846" ht="15"/>
    <row r="1847" ht="15"/>
    <row r="1848" ht="15"/>
    <row r="1850" ht="15"/>
    <row r="1851" ht="15"/>
    <row r="1852" ht="15"/>
    <row r="1853" ht="15"/>
    <row r="1855" ht="15"/>
    <row r="1857" ht="15"/>
    <row r="1858" ht="15"/>
    <row r="1859" ht="15"/>
    <row r="1860" ht="15"/>
    <row r="1861" ht="15"/>
    <row r="1862" ht="15"/>
    <row r="1863" ht="15"/>
    <row r="1864" ht="15"/>
    <row r="1866" ht="15"/>
    <row r="1868" ht="15"/>
    <row r="1869" ht="15"/>
    <row r="1870" ht="15"/>
    <row r="1871" ht="15"/>
    <row r="1873" ht="15"/>
    <row r="1874" ht="15"/>
    <row r="1876" ht="15"/>
    <row r="1878" ht="15"/>
    <row r="1879" ht="15"/>
    <row r="1880" ht="15"/>
    <row r="1881" ht="15"/>
    <row r="1882" ht="15"/>
    <row r="1883" ht="15"/>
    <row r="1884" ht="15"/>
    <row r="1885" ht="15"/>
    <row r="1886" ht="15"/>
    <row r="1888" ht="15"/>
    <row r="1889" ht="15"/>
    <row r="1890" ht="15"/>
    <row r="1891" ht="15"/>
    <row r="1892" ht="15"/>
    <row r="1893" ht="15"/>
    <row r="1895" ht="15"/>
    <row r="1896" ht="15"/>
    <row r="1897" ht="15"/>
    <row r="1898" ht="15"/>
    <row r="1900" ht="15"/>
    <row r="1901" ht="15"/>
    <row r="1902" ht="15"/>
    <row r="1903" ht="15"/>
    <row r="1905" ht="15"/>
    <row r="1906" ht="15"/>
    <row r="1908" ht="15"/>
    <row r="1909" ht="15"/>
    <row r="1910" ht="15"/>
    <row r="1911" ht="15"/>
    <row r="1912" ht="15"/>
    <row r="1913" ht="15"/>
    <row r="1914" ht="15"/>
    <row r="1916" ht="15"/>
    <row r="1917" ht="15"/>
    <row r="1918" ht="15"/>
    <row r="1919" ht="15"/>
    <row r="1920" ht="15"/>
    <row r="1921" ht="15"/>
    <row r="1922" ht="15"/>
    <row r="1924" ht="15"/>
    <row r="1925" ht="15"/>
    <row r="1927" ht="15"/>
    <row r="1929" ht="15"/>
    <row r="1930" ht="15"/>
    <row r="1931" ht="15"/>
    <row r="1933" ht="15"/>
    <row r="1934" ht="15"/>
    <row r="1935" ht="15"/>
    <row r="1936" ht="15"/>
    <row r="1937" ht="15"/>
    <row r="1938" ht="15"/>
    <row r="1939" ht="15"/>
    <row r="1940" ht="15"/>
    <row r="1941" ht="15"/>
    <row r="1942" ht="15"/>
    <row r="1943" ht="15"/>
    <row r="1944" ht="15"/>
    <row r="1945" ht="15"/>
    <row r="1947" ht="15"/>
    <row r="1949" ht="15"/>
    <row r="1950" ht="15"/>
    <row r="1951" ht="15"/>
    <row r="1952" ht="15"/>
    <row r="1953" ht="15"/>
    <row r="1954" ht="15"/>
    <row r="1955" ht="15"/>
    <row r="1956" ht="15"/>
    <row r="1957" ht="15"/>
    <row r="1959" ht="15"/>
    <row r="1960" ht="15"/>
    <row r="1961" ht="15"/>
    <row r="1962" ht="15"/>
    <row r="1963" ht="15"/>
    <row r="1964" ht="15"/>
    <row r="1966" ht="15"/>
    <row r="1968" ht="15"/>
    <row r="1969" ht="15"/>
    <row r="1970" ht="15"/>
    <row r="1971" ht="15"/>
    <row r="1972" ht="15"/>
    <row r="1973" ht="15"/>
    <row r="1974" ht="15"/>
    <row r="1976" ht="15"/>
    <row r="1978" ht="15"/>
    <row r="1979" ht="15"/>
    <row r="1980" ht="15"/>
    <row r="1981" ht="15"/>
    <row r="1982" ht="15"/>
    <row r="1983" ht="15"/>
    <row r="1984" ht="15"/>
    <row r="1985" ht="15"/>
    <row r="1986" ht="15"/>
    <row r="1987" ht="15"/>
    <row r="1989" ht="15"/>
    <row r="1990" ht="15"/>
    <row r="1992" ht="15"/>
    <row r="1993" ht="15"/>
    <row r="1994" ht="15"/>
    <row r="1995" ht="15"/>
    <row r="1996" ht="15"/>
    <row r="1997" ht="15"/>
    <row r="1998" ht="15"/>
    <row r="1999" ht="15"/>
    <row r="2000" ht="15"/>
    <row r="2001" ht="15"/>
    <row r="2002" ht="15"/>
    <row r="2003" ht="15"/>
    <row r="2004" ht="15"/>
    <row r="2005" ht="15"/>
    <row r="2006" ht="15"/>
    <row r="2007" ht="15"/>
    <row r="2008" ht="15"/>
    <row r="2010" ht="15"/>
    <row r="2011" ht="15"/>
    <row r="2012" ht="15"/>
    <row r="2013" ht="15"/>
    <row r="2014" ht="15"/>
    <row r="2015" ht="15"/>
    <row r="2016" ht="15"/>
    <row r="2017" ht="15"/>
    <row r="2018" ht="15"/>
    <row r="2019" ht="15"/>
    <row r="2020" ht="15"/>
    <row r="2022" ht="15"/>
    <row r="2023" ht="15"/>
    <row r="2024" ht="15"/>
    <row r="2025" ht="15"/>
    <row r="2026" ht="15"/>
    <row r="2027" ht="15"/>
    <row r="2028" ht="15"/>
    <row r="2029" ht="15"/>
    <row r="2030" ht="15"/>
    <row r="2031" ht="15"/>
    <row r="2032" ht="15"/>
    <row r="2033" ht="15"/>
    <row r="2035" ht="15"/>
    <row r="2036" ht="15"/>
    <row r="2037" ht="15"/>
    <row r="2038" ht="15"/>
    <row r="2039" ht="15"/>
    <row r="2040" ht="15"/>
    <row r="2041" ht="15"/>
    <row r="2042" ht="15"/>
    <row r="2043" ht="15"/>
    <row r="2044" ht="15"/>
    <row r="2045" ht="15"/>
    <row r="2046" ht="15"/>
    <row r="2047" ht="15"/>
    <row r="2048" ht="15"/>
    <row r="2049" ht="15"/>
    <row r="2051" ht="15"/>
    <row r="2052" ht="15"/>
    <row r="2053" ht="15"/>
    <row r="2054" ht="15"/>
    <row r="2055" ht="15"/>
    <row r="2057" ht="15"/>
    <row r="2059" ht="15"/>
    <row r="2060" ht="15"/>
    <row r="2061" ht="15"/>
    <row r="2062" ht="15"/>
    <row r="2063" ht="15"/>
    <row r="2064" ht="15"/>
    <row r="2065" ht="15"/>
    <row r="2066" ht="15"/>
    <row r="2067" ht="15"/>
    <row r="2068" ht="15"/>
    <row r="2069" ht="15"/>
    <row r="2070" ht="15"/>
    <row r="2071" ht="15"/>
    <row r="2072" ht="15"/>
    <row r="2074" ht="15"/>
    <row r="2076" ht="15"/>
    <row r="2077" ht="15"/>
    <row r="2078" ht="15"/>
    <row r="2079" ht="15"/>
    <row r="2080" ht="15"/>
    <row r="2081" ht="15"/>
    <row r="2082" ht="15"/>
    <row r="2083" ht="15"/>
    <row r="2084" ht="15"/>
    <row r="2085" ht="15"/>
    <row r="2086" ht="15"/>
    <row r="2087" ht="15"/>
    <row r="2088" ht="15"/>
    <row r="2089" ht="15"/>
    <row r="2091" ht="15"/>
    <row r="2092" ht="15"/>
    <row r="2093" ht="15"/>
    <row r="2094" ht="15"/>
    <row r="2095" ht="15"/>
    <row r="2096" ht="15"/>
    <row r="2098" ht="15"/>
    <row r="2099" ht="15"/>
    <row r="2100" ht="15"/>
    <row r="2101" ht="15"/>
    <row r="2102" ht="15"/>
    <row r="2103" ht="15"/>
    <row r="2104" ht="15"/>
    <row r="2105" ht="15"/>
    <row r="2106" ht="15"/>
    <row r="2107" ht="15"/>
    <row r="2108" ht="15"/>
    <row r="2110" ht="15"/>
    <row r="2111" ht="15"/>
    <row r="2113" ht="15"/>
    <row r="2114" ht="15"/>
    <row r="2115" ht="15"/>
    <row r="2116" ht="15"/>
    <row r="2117" ht="15"/>
    <row r="2118" ht="15"/>
    <row r="2119" ht="15"/>
    <row r="2120" ht="15"/>
    <row r="2121" ht="15"/>
    <row r="2122" ht="15"/>
    <row r="2123" ht="15"/>
    <row r="2125" ht="15"/>
    <row r="2126" ht="15"/>
    <row r="2128" ht="15"/>
    <row r="2129" ht="15"/>
    <row r="2130" ht="15"/>
    <row r="2131" ht="15"/>
    <row r="2132" ht="15"/>
    <row r="2133" ht="15"/>
    <row r="2134" ht="15"/>
    <row r="2135" ht="15"/>
    <row r="2136" ht="15"/>
    <row r="2137" ht="15"/>
    <row r="2138" ht="15"/>
    <row r="2139" ht="15"/>
    <row r="2140" ht="15"/>
    <row r="2141" ht="15"/>
    <row r="2142" ht="15"/>
    <row r="2143" ht="15"/>
    <row r="2145" ht="15"/>
    <row r="2146" ht="15"/>
    <row r="2149" ht="15"/>
    <row r="2150" ht="15"/>
    <row r="2151" ht="15"/>
    <row r="2152" ht="15"/>
    <row r="2153" ht="15"/>
    <row r="2154" ht="15"/>
    <row r="2155" ht="15"/>
    <row r="2156" ht="15"/>
    <row r="2157" ht="15"/>
    <row r="2158" ht="15"/>
    <row r="2159" ht="15"/>
    <row r="2160" ht="15"/>
    <row r="2161" ht="15"/>
    <row r="2162" ht="15"/>
    <row r="2164" ht="15"/>
    <row r="2165" ht="15"/>
    <row r="2167" ht="15"/>
    <row r="2168" ht="15"/>
    <row r="2169" ht="15"/>
    <row r="2170" ht="15"/>
    <row r="2171" ht="15"/>
    <row r="2172" ht="15"/>
    <row r="2173" ht="15"/>
    <row r="2174" ht="15"/>
    <row r="2175" ht="15"/>
    <row r="2176" ht="15"/>
    <row r="2177" ht="15"/>
    <row r="2178" ht="15"/>
    <row r="2179" ht="15"/>
    <row r="2180" ht="15"/>
    <row r="2181" ht="15"/>
    <row r="2182" ht="15"/>
    <row r="2184" ht="15"/>
    <row r="2185" ht="15"/>
    <row r="2186" ht="15"/>
    <row r="2187" ht="15"/>
    <row r="2188" ht="15"/>
    <row r="2190" ht="15"/>
    <row r="2192" ht="15"/>
    <row r="2193" ht="15"/>
    <row r="2194" ht="15"/>
    <row r="2195" ht="15"/>
    <row r="2196" ht="15"/>
    <row r="2198" ht="15"/>
    <row r="2199" ht="15"/>
    <row r="2201" ht="15"/>
    <row r="2202" ht="15"/>
    <row r="2204" ht="15"/>
    <row r="2205" ht="15"/>
    <row r="2207" ht="15"/>
    <row r="2208" ht="15"/>
    <row r="2209" ht="15"/>
    <row r="2210" ht="15"/>
    <row r="2213" ht="15"/>
    <row r="2215" ht="15"/>
    <row r="2216" ht="15"/>
    <row r="2219" ht="15"/>
    <row r="2220" ht="15"/>
    <row r="2222" ht="15"/>
    <row r="2224" ht="15"/>
    <row r="2225" ht="15"/>
    <row r="2226" ht="15"/>
    <row r="2228" ht="15"/>
    <row r="2229" ht="15"/>
    <row r="2230" ht="15"/>
    <row r="2231" ht="15"/>
    <row r="2232" ht="15"/>
    <row r="2233" ht="15"/>
    <row r="2234" ht="15"/>
    <row r="2235" ht="15"/>
    <row r="2236"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6" ht="15"/>
    <row r="2267" ht="15"/>
    <row r="2268" ht="15"/>
    <row r="2269" ht="15"/>
    <row r="2270" ht="15"/>
    <row r="2271" ht="15"/>
    <row r="2272" ht="15"/>
    <row r="2273" ht="15"/>
    <row r="2274" ht="15"/>
    <row r="2275"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3" ht="15"/>
    <row r="2304" ht="15"/>
    <row r="2305" ht="15"/>
    <row r="2307" ht="15"/>
    <row r="2309" ht="15"/>
    <row r="2310" ht="15"/>
    <row r="2311" ht="15"/>
    <row r="2313" ht="15"/>
    <row r="2315" ht="15"/>
    <row r="2316" ht="15"/>
    <row r="2317" ht="15"/>
    <row r="2319" ht="15"/>
    <row r="2320" ht="15"/>
    <row r="2322" ht="15"/>
    <row r="2323" ht="15"/>
    <row r="2324" ht="15"/>
    <row r="2326" ht="15"/>
    <row r="2327" ht="15"/>
    <row r="2328" ht="15"/>
    <row r="2330" ht="15"/>
    <row r="2331" ht="15"/>
    <row r="2332" ht="15"/>
    <row r="2334" ht="15"/>
    <row r="2336" ht="15"/>
    <row r="2338" ht="15"/>
    <row r="2339" ht="15"/>
    <row r="2340" ht="15"/>
    <row r="2341" ht="15"/>
    <row r="2342" ht="15"/>
    <row r="2343" ht="15"/>
    <row r="2345" ht="15"/>
    <row r="2346" ht="15"/>
    <row r="2347" ht="15"/>
    <row r="2348" ht="15"/>
    <row r="2349" ht="15"/>
    <row r="2350" ht="15"/>
    <row r="2351" ht="15"/>
    <row r="2352" ht="15"/>
    <row r="2353" ht="15"/>
    <row r="2355" ht="15"/>
    <row r="2357" ht="15"/>
    <row r="2358" ht="15"/>
    <row r="2359" ht="15"/>
    <row r="2360" ht="15"/>
    <row r="2361" ht="15"/>
    <row r="2362" ht="15"/>
    <row r="2364" ht="15"/>
    <row r="2366" ht="15"/>
    <row r="2367" ht="15"/>
    <row r="2369" ht="15"/>
    <row r="2370" ht="15"/>
    <row r="2371" ht="15"/>
    <row r="2372" ht="15"/>
    <row r="2374" ht="15"/>
    <row r="2375" ht="15"/>
    <row r="2376" ht="15"/>
    <row r="2377" ht="15"/>
    <row r="2378" ht="15"/>
    <row r="2379" ht="15"/>
    <row r="2380" ht="15"/>
    <row r="2381" ht="15"/>
    <row r="2382" ht="15"/>
    <row r="2384" ht="15"/>
    <row r="2385" ht="15"/>
    <row r="2386" ht="15"/>
    <row r="2387" ht="15"/>
    <row r="2388" ht="15"/>
    <row r="2390" ht="15"/>
    <row r="2391" ht="15"/>
    <row r="2392" ht="15"/>
    <row r="2394" ht="15"/>
    <row r="2395" ht="15"/>
    <row r="2397" ht="15"/>
    <row r="2398" ht="15"/>
    <row r="2399" ht="15"/>
    <row r="2400" ht="15"/>
    <row r="2401" ht="15"/>
    <row r="2403" ht="15"/>
    <row r="2404" ht="15"/>
    <row r="2405" ht="15"/>
    <row r="2407" ht="15"/>
    <row r="2408" ht="15"/>
    <row r="2409" ht="15"/>
    <row r="2411" ht="15"/>
    <row r="2412" ht="15"/>
    <row r="2413" ht="15"/>
    <row r="2414" ht="15"/>
    <row r="2415" ht="15"/>
    <row r="2416" ht="15"/>
    <row r="2417" ht="15"/>
    <row r="2418" ht="15"/>
    <row r="2420" ht="15"/>
    <row r="2421" ht="15"/>
    <row r="2422" ht="15"/>
    <row r="2423" ht="15"/>
    <row r="2424" ht="15"/>
    <row r="2425" ht="15"/>
    <row r="2427" ht="15"/>
    <row r="2428" ht="15"/>
    <row r="2430" ht="15"/>
    <row r="2431" ht="15"/>
    <row r="2433" ht="15"/>
    <row r="2435" ht="15"/>
    <row r="2436" ht="15"/>
    <row r="2438" ht="15"/>
    <row r="2439" ht="15"/>
    <row r="2440" ht="15"/>
    <row r="2441" ht="15"/>
    <row r="2442" ht="15"/>
    <row r="2443" ht="15"/>
    <row r="2444" ht="15"/>
    <row r="2445" ht="15"/>
    <row r="2446" ht="15"/>
    <row r="2447" ht="15"/>
    <row r="2448" ht="15"/>
    <row r="2449" ht="15"/>
    <row r="2451" ht="15"/>
    <row r="2452" ht="15"/>
    <row r="2454" ht="15"/>
    <row r="2455" ht="15"/>
    <row r="2456" ht="15"/>
    <row r="2457" ht="15"/>
    <row r="2458" ht="15"/>
    <row r="2459" ht="15"/>
    <row r="2460" ht="15"/>
    <row r="2461" ht="15"/>
    <row r="2462" ht="15"/>
    <row r="2464" ht="15"/>
    <row r="2465" ht="15"/>
    <row r="2466" ht="15"/>
    <row r="2467" ht="15"/>
    <row r="2468" ht="15"/>
    <row r="2469" ht="15"/>
    <row r="2471" ht="15"/>
    <row r="2472" ht="15"/>
    <row r="2474" ht="15"/>
    <row r="2475" ht="15"/>
    <row r="2476" ht="15"/>
    <row r="2477" ht="15"/>
    <row r="2479" ht="15"/>
    <row r="2480" ht="15"/>
    <row r="2481" ht="15"/>
    <row r="2482" ht="15"/>
    <row r="2483" ht="15"/>
    <row r="2485" ht="15"/>
    <row r="2486" ht="15"/>
    <row r="2487" ht="15"/>
    <row r="2488" ht="15"/>
    <row r="2490" ht="15"/>
    <row r="2491" ht="15"/>
    <row r="2492" ht="15"/>
    <row r="2495" ht="15"/>
    <row r="2496" ht="15"/>
    <row r="2497" ht="15"/>
    <row r="2500" ht="15"/>
    <row r="2501" ht="15"/>
    <row r="2502" ht="15"/>
    <row r="2504" ht="15"/>
    <row r="2505" ht="15"/>
    <row r="2506" ht="15"/>
    <row r="2507" ht="15"/>
    <row r="2508" ht="15"/>
    <row r="2510" ht="15"/>
    <row r="2512" ht="15"/>
    <row r="2513" ht="15"/>
    <row r="2515" ht="15"/>
    <row r="2516" ht="15"/>
    <row r="2517" ht="15"/>
    <row r="2519" ht="15"/>
    <row r="2520" ht="15"/>
    <row r="2521" ht="15"/>
    <row r="2522" ht="15"/>
    <row r="2524" ht="15"/>
    <row r="2525" ht="15"/>
    <row r="2526" ht="15"/>
    <row r="2527" ht="15"/>
    <row r="2528" ht="15"/>
    <row r="2530" ht="15"/>
    <row r="2533" ht="15"/>
    <row r="2534" ht="15"/>
    <row r="2535" ht="15"/>
    <row r="2536" ht="15"/>
    <row r="2537" ht="15"/>
    <row r="2538" ht="15"/>
    <row r="2539" ht="15"/>
    <row r="2540" ht="15"/>
    <row r="2542" ht="15"/>
    <row r="2543" ht="15"/>
    <row r="2544" ht="15"/>
    <row r="2545" ht="15"/>
    <row r="2546" ht="15"/>
    <row r="2547" ht="15"/>
    <row r="2548" ht="15"/>
    <row r="2549" ht="15"/>
    <row r="2550" ht="15"/>
    <row r="2551" ht="15"/>
    <row r="2552" ht="15"/>
    <row r="2553" ht="15"/>
    <row r="2554" ht="15"/>
    <row r="2555" ht="15"/>
    <row r="2557" ht="15"/>
    <row r="2559" ht="15"/>
    <row r="2560" ht="15"/>
    <row r="2561" ht="15"/>
    <row r="2562" ht="15"/>
    <row r="2564" ht="15"/>
    <row r="2565" ht="15"/>
    <row r="2566" ht="15"/>
    <row r="2567" ht="15"/>
    <row r="2568" ht="15"/>
    <row r="2570" ht="15"/>
    <row r="2571" ht="15"/>
    <row r="2572" ht="15"/>
    <row r="2574" ht="15"/>
    <row r="2575" ht="15"/>
    <row r="2576" ht="15"/>
    <row r="2577" ht="15"/>
    <row r="2579" ht="15"/>
    <row r="2580" ht="15"/>
    <row r="2582" ht="15"/>
    <row r="2583" ht="15"/>
    <row r="2584" ht="15"/>
    <row r="2585" ht="15"/>
    <row r="2586" ht="15"/>
    <row r="2587" ht="15"/>
    <row r="2588" ht="15"/>
    <row r="2589" ht="15"/>
    <row r="2590" ht="15"/>
    <row r="2591" ht="15"/>
    <row r="2592" ht="15"/>
    <row r="2594" ht="15"/>
    <row r="2596" ht="15"/>
    <row r="2597" ht="15"/>
    <row r="2598" ht="15"/>
    <row r="2599" ht="15"/>
    <row r="2600" ht="15"/>
    <row r="2602" ht="15"/>
    <row r="2604" ht="15"/>
    <row r="2605" ht="15"/>
    <row r="2607" ht="15"/>
    <row r="2608" ht="15"/>
    <row r="2610" ht="15"/>
    <row r="2611" ht="15"/>
    <row r="2612" ht="15"/>
    <row r="2614" ht="15"/>
    <row r="2615"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2" ht="15"/>
    <row r="2643" ht="15"/>
    <row r="2644" ht="15"/>
    <row r="2645" ht="15"/>
    <row r="2647" ht="15"/>
    <row r="2648" ht="15"/>
    <row r="2649" ht="15"/>
    <row r="2650" ht="15"/>
    <row r="2651" ht="15"/>
    <row r="2652" ht="15"/>
    <row r="2653" ht="15"/>
    <row r="2654" ht="15"/>
    <row r="2655" ht="15"/>
    <row r="2656" ht="15"/>
    <row r="2657" ht="15"/>
    <row r="2659" ht="15"/>
    <row r="2660" ht="15"/>
    <row r="2661" ht="15"/>
    <row r="2662" ht="15"/>
    <row r="2663" ht="15"/>
    <row r="2665" ht="15"/>
    <row r="2666" ht="15"/>
    <row r="2667" ht="15"/>
    <row r="2669" ht="15"/>
    <row r="2670" ht="15"/>
    <row r="2672" ht="15"/>
    <row r="2673" ht="15"/>
    <row r="2674" ht="15"/>
    <row r="2675" ht="15"/>
    <row r="2676" ht="15"/>
    <row r="2677" ht="15"/>
    <row r="2678" ht="15"/>
    <row r="2679" ht="15"/>
    <row r="2680" ht="15"/>
    <row r="2681" ht="15"/>
    <row r="2682" ht="15"/>
    <row r="2683" ht="15"/>
    <row r="2685" ht="15"/>
    <row r="2686" ht="15"/>
    <row r="2687" ht="15"/>
    <row r="2688" ht="15"/>
    <row r="2689" ht="15"/>
    <row r="2691" ht="15"/>
    <row r="2692" ht="15"/>
    <row r="2694" ht="15"/>
    <row r="2695" ht="15"/>
    <row r="2696" ht="15"/>
    <row r="2697" ht="15"/>
    <row r="2699" ht="15"/>
    <row r="2700" ht="15"/>
    <row r="2701" ht="15"/>
    <row r="2702" ht="15"/>
    <row r="2703" ht="15"/>
    <row r="2705" ht="15"/>
    <row r="2706" ht="15"/>
    <row r="2707" ht="15"/>
    <row r="2708" ht="15"/>
    <row r="2709" ht="15"/>
    <row r="2710" ht="15"/>
    <row r="2712" ht="15"/>
    <row r="2713" ht="15"/>
    <row r="2714" ht="15"/>
    <row r="2716" ht="15"/>
    <row r="2718" ht="15"/>
    <row r="2719" ht="15"/>
    <row r="2720" ht="15"/>
    <row r="2721" ht="15"/>
    <row r="2722" ht="15"/>
    <row r="2723" ht="15"/>
    <row r="2724" ht="15"/>
    <row r="2725" ht="15"/>
    <row r="2726" ht="15"/>
    <row r="2727" ht="15"/>
    <row r="2729" ht="15"/>
    <row r="2730" ht="15"/>
    <row r="2731" ht="15"/>
    <row r="2733" ht="15"/>
    <row r="2734" ht="15"/>
    <row r="2735" ht="15"/>
    <row r="2736" ht="15"/>
    <row r="2737" ht="15"/>
    <row r="2738" ht="15"/>
    <row r="2739" ht="15"/>
    <row r="2742" ht="15"/>
    <row r="2743" ht="15"/>
    <row r="2744" ht="15"/>
    <row r="2745" ht="15"/>
    <row r="2746" ht="15"/>
    <row r="2748" ht="15"/>
    <row r="2749" ht="15"/>
    <row r="2750" ht="15"/>
    <row r="2752" ht="15"/>
    <row r="2753" ht="15"/>
    <row r="2754" ht="15"/>
    <row r="2755" ht="15"/>
    <row r="2756" ht="15"/>
    <row r="2757" ht="15"/>
    <row r="2759" ht="15"/>
    <row r="2760" ht="15"/>
    <row r="2761" ht="15"/>
    <row r="2762" ht="15"/>
    <row r="2763" ht="15"/>
    <row r="2764" ht="15"/>
    <row r="2765" ht="15"/>
    <row r="2766" ht="15"/>
    <row r="2768" ht="15"/>
    <row r="2769" ht="15"/>
    <row r="2770" ht="15"/>
    <row r="2771" ht="15"/>
    <row r="2772" ht="15"/>
    <row r="2773" ht="15"/>
    <row r="2775" ht="15"/>
    <row r="2778" ht="15"/>
    <row r="2779" ht="15"/>
    <row r="2780" ht="15"/>
    <row r="2782" ht="15"/>
    <row r="2783" ht="15"/>
    <row r="2784" ht="15"/>
    <row r="2785" ht="15"/>
    <row r="2786" ht="15"/>
    <row r="2787" ht="15"/>
    <row r="2788" ht="15"/>
    <row r="2789" ht="15"/>
    <row r="2790" ht="15"/>
    <row r="2791" ht="15"/>
    <row r="2792" ht="15"/>
    <row r="2794" ht="15"/>
    <row r="2796" ht="15"/>
    <row r="2797" ht="15"/>
    <row r="2798" ht="15"/>
    <row r="2799" ht="15"/>
    <row r="2800" ht="15"/>
    <row r="2801" ht="15"/>
    <row r="2802" ht="15"/>
    <row r="2803" ht="15"/>
    <row r="2804" ht="15"/>
    <row r="2805" ht="15"/>
    <row r="2806" ht="15"/>
    <row r="2807" ht="15"/>
    <row r="2809" ht="15"/>
    <row r="2810" ht="15"/>
    <row r="2811" ht="15"/>
    <row r="2812" ht="15"/>
    <row r="2813" ht="15"/>
    <row r="2814" ht="15"/>
    <row r="2816" ht="15"/>
    <row r="2818" ht="15"/>
    <row r="2819" ht="15"/>
    <row r="2820" ht="15"/>
    <row r="2821" ht="15"/>
    <row r="2822" ht="15"/>
    <row r="2823" ht="15"/>
    <row r="2824" ht="15"/>
    <row r="2825" ht="15"/>
    <row r="2826" ht="15"/>
    <row r="2827" ht="15"/>
    <row r="2828" ht="15"/>
    <row r="2829" ht="15"/>
    <row r="2830" ht="15"/>
    <row r="2831" ht="15"/>
    <row r="2832" ht="15"/>
    <row r="2834" ht="15"/>
    <row r="2835" ht="15"/>
    <row r="2836" ht="15"/>
    <row r="2837" ht="15"/>
    <row r="2838" ht="15"/>
    <row r="2839" ht="15"/>
    <row r="2840" ht="15"/>
    <row r="2841" ht="15"/>
    <row r="2842" ht="15"/>
    <row r="2843" ht="15"/>
    <row r="2844" ht="15"/>
    <row r="2845" ht="15"/>
    <row r="2846" ht="15"/>
    <row r="2847" ht="15"/>
    <row r="2848" ht="15"/>
    <row r="2850" ht="15"/>
    <row r="2851"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2" ht="15"/>
    <row r="2903" ht="15"/>
    <row r="2904" ht="15"/>
    <row r="2905" ht="15"/>
    <row r="2906"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8" ht="15"/>
    <row r="2940" ht="15"/>
    <row r="2941" ht="15"/>
    <row r="2942" ht="15"/>
    <row r="2943" ht="15"/>
    <row r="2944" ht="15"/>
    <row r="2945" ht="15"/>
    <row r="2946" ht="15"/>
    <row r="2947" ht="15"/>
    <row r="2948" ht="15"/>
    <row r="2950" ht="15"/>
    <row r="2951" ht="15"/>
    <row r="2952" ht="15"/>
    <row r="2953" ht="15"/>
    <row r="2955" ht="15"/>
    <row r="2956" ht="15"/>
    <row r="2957" ht="15"/>
    <row r="2958" ht="15"/>
    <row r="2959" ht="15"/>
    <row r="2960" ht="15"/>
    <row r="2961" ht="15"/>
    <row r="2962" ht="15"/>
    <row r="2963" ht="15"/>
    <row r="2964" ht="15"/>
    <row r="2965" ht="15"/>
    <row r="2966" ht="15"/>
    <row r="2968" ht="15"/>
    <row r="2969" ht="15"/>
    <row r="2970" ht="15"/>
    <row r="2971" ht="15"/>
    <row r="2972" ht="15"/>
    <row r="2973" ht="15"/>
    <row r="2975" ht="15"/>
    <row r="2976" ht="15"/>
    <row r="2977" ht="15"/>
    <row r="2978" ht="15"/>
    <row r="2979" ht="15"/>
    <row r="2980" ht="15"/>
    <row r="2981" ht="15"/>
    <row r="2982" ht="15"/>
    <row r="2983" ht="15"/>
    <row r="2984" ht="15"/>
    <row r="2986" ht="15"/>
    <row r="2987" ht="15"/>
    <row r="2989" ht="15"/>
    <row r="2990" ht="15"/>
    <row r="2991" ht="15"/>
    <row r="2992" ht="15"/>
    <row r="2993" ht="15"/>
    <row r="2994" ht="15"/>
    <row r="2995" ht="15"/>
    <row r="2996" ht="15"/>
    <row r="2997" ht="15"/>
    <row r="2998" ht="15"/>
    <row r="2999" ht="15"/>
    <row r="3000" ht="15"/>
    <row r="3002" ht="15"/>
    <row r="3003" ht="15"/>
    <row r="3005" ht="15"/>
    <row r="3006" ht="15"/>
    <row r="3007" ht="15"/>
    <row r="3008" ht="15"/>
    <row r="3009" ht="15"/>
    <row r="3010" ht="15"/>
    <row r="3011" ht="15"/>
    <row r="3012" ht="15"/>
    <row r="3013" ht="15"/>
    <row r="3014" ht="15"/>
    <row r="3016" ht="15"/>
    <row r="3017" ht="15"/>
    <row r="3018" ht="15"/>
    <row r="3019" ht="15"/>
    <row r="3020" ht="15"/>
    <row r="3022" ht="15"/>
    <row r="3023" ht="15"/>
    <row r="3024" ht="15"/>
    <row r="3025" ht="15"/>
    <row r="3026" ht="15"/>
    <row r="3027" ht="15"/>
    <row r="3029" ht="15"/>
    <row r="3031" ht="15"/>
    <row r="3032" ht="15"/>
    <row r="3033" ht="15"/>
    <row r="3034" ht="15"/>
    <row r="3035" ht="15"/>
    <row r="3037" ht="15"/>
    <row r="3038" ht="15"/>
    <row r="3040" ht="15"/>
    <row r="3041" ht="15"/>
    <row r="3042" ht="15"/>
    <row r="3043" ht="15"/>
    <row r="3044" ht="15"/>
    <row r="3045" ht="15"/>
    <row r="3046" ht="15"/>
    <row r="3047" ht="15"/>
    <row r="3048" ht="15"/>
    <row r="3050" ht="15"/>
    <row r="3051" ht="15"/>
    <row r="3052" ht="15"/>
    <row r="3054" ht="15"/>
    <row r="3055" ht="15"/>
    <row r="3056" ht="15"/>
    <row r="3057" ht="15"/>
    <row r="3058" ht="15"/>
    <row r="3059" ht="15"/>
    <row r="3062" ht="15"/>
    <row r="3063" ht="15"/>
    <row r="3065" ht="15"/>
    <row r="3066" ht="15"/>
    <row r="3067" ht="15"/>
    <row r="3068" ht="15"/>
    <row r="3069" ht="15"/>
    <row r="3071" ht="15"/>
    <row r="3072" ht="15"/>
    <row r="3074" ht="15"/>
    <row r="3075" ht="15"/>
    <row r="3076" ht="15"/>
    <row r="3077" ht="15"/>
    <row r="3078" ht="15"/>
    <row r="3079" ht="15"/>
    <row r="3080" ht="15"/>
    <row r="3081" ht="15"/>
    <row r="3082" ht="15"/>
    <row r="3084" ht="15"/>
    <row r="3086" ht="15"/>
    <row r="3087" ht="15"/>
    <row r="3088" ht="15"/>
    <row r="3089" ht="15"/>
    <row r="3091" ht="15"/>
    <row r="3093" ht="15"/>
    <row r="3095" ht="15"/>
    <row r="3096" ht="15"/>
    <row r="3098" ht="15"/>
    <row r="3100" ht="15"/>
    <row r="3101" ht="15"/>
    <row r="3102" ht="15"/>
    <row r="3104" ht="15"/>
    <row r="3105" ht="15"/>
    <row r="3106" ht="15"/>
    <row r="3107" ht="15"/>
    <row r="3108" ht="15"/>
    <row r="3110" ht="15"/>
    <row r="3112" ht="15"/>
    <row r="3113" ht="15"/>
    <row r="3114" ht="15"/>
    <row r="3115" ht="15"/>
    <row r="3117" ht="15"/>
    <row r="3119" ht="15"/>
    <row r="3120" ht="15"/>
    <row r="3121" ht="15"/>
    <row r="3122" ht="15"/>
    <row r="3125" ht="15"/>
    <row r="3128" ht="15"/>
    <row r="3131" ht="15"/>
    <row r="3133" ht="15"/>
    <row r="3134" ht="15"/>
    <row r="3137" ht="15"/>
    <row r="3139" ht="15"/>
    <row r="3142" ht="15"/>
    <row r="3144" ht="15"/>
    <row r="3145" ht="15"/>
    <row r="3146" ht="15"/>
    <row r="3148" ht="15"/>
    <row r="3149" ht="15"/>
    <row r="3151" ht="15"/>
    <row r="3152" ht="15"/>
    <row r="3154" ht="15"/>
    <row r="3155" ht="15"/>
    <row r="3157" ht="15"/>
    <row r="3159" ht="15"/>
    <row r="3160" ht="15"/>
    <row r="3162" ht="15"/>
    <row r="3164" ht="15"/>
    <row r="3166" ht="15"/>
    <row r="3167" ht="15"/>
    <row r="3169" ht="15"/>
    <row r="3171" ht="15"/>
    <row r="3173" ht="15"/>
    <row r="3174" ht="15"/>
    <row r="3175" ht="15"/>
    <row r="3176" ht="15"/>
    <row r="3177" ht="15"/>
    <row r="3178" ht="15"/>
    <row r="3179" ht="15"/>
    <row r="3180" ht="15"/>
    <row r="3181" ht="15"/>
    <row r="3182" ht="15"/>
    <row r="3183" ht="15"/>
    <row r="3184" ht="15"/>
    <row r="3185" ht="15"/>
    <row r="3186" ht="15"/>
    <row r="3188" ht="15"/>
    <row r="3189" ht="15"/>
    <row r="3190" ht="15"/>
    <row r="3192" ht="15"/>
    <row r="3193" ht="15"/>
    <row r="3194" ht="15"/>
    <row r="3195" ht="15"/>
    <row r="3196" ht="15"/>
    <row r="3197" ht="15"/>
    <row r="3198" ht="15"/>
    <row r="3199" ht="15"/>
    <row r="3200" ht="15"/>
    <row r="3202" ht="15"/>
    <row r="3203" ht="15"/>
    <row r="3204" ht="15"/>
    <row r="3205" ht="15"/>
    <row r="3207"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9" ht="15"/>
    <row r="3230" ht="15"/>
    <row r="3231" ht="15"/>
    <row r="3232" ht="15"/>
    <row r="3233" ht="15"/>
    <row r="3234" ht="15"/>
    <row r="3235" ht="15"/>
    <row r="3236" ht="15"/>
    <row r="3237" ht="15"/>
    <row r="3238" ht="15"/>
    <row r="3239" ht="15"/>
    <row r="3240" ht="15"/>
    <row r="3241" ht="15"/>
    <row r="3242" ht="15"/>
    <row r="3243" ht="15"/>
    <row r="3244"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2" ht="15"/>
    <row r="3274" ht="15"/>
    <row r="3276" ht="15"/>
    <row r="3277" ht="15"/>
    <row r="3279" ht="15"/>
    <row r="3280" ht="15"/>
    <row r="3281" ht="15"/>
    <row r="3282" ht="15"/>
    <row r="3283" ht="15"/>
    <row r="3284" ht="15"/>
    <row r="3285" ht="15"/>
    <row r="3286" ht="15"/>
    <row r="3287" ht="15"/>
    <row r="3288" ht="15"/>
    <row r="3289" ht="15"/>
    <row r="3290" ht="15"/>
    <row r="3291" ht="15"/>
    <row r="3292" ht="15"/>
    <row r="3294" ht="15"/>
    <row r="3296" ht="15"/>
    <row r="3297" ht="15"/>
    <row r="3298" ht="15"/>
    <row r="3299" ht="15"/>
    <row r="3301" ht="15"/>
    <row r="3302" ht="15"/>
    <row r="3303" ht="15"/>
    <row r="3305" ht="15"/>
    <row r="3306" ht="15"/>
    <row r="3309" ht="15"/>
    <row r="3310" ht="15"/>
    <row r="3311" ht="15"/>
    <row r="3312" ht="15"/>
    <row r="3313" ht="15"/>
    <row r="3314" ht="15"/>
    <row r="3316" ht="15"/>
    <row r="3317" ht="15"/>
    <row r="3318" ht="15"/>
    <row r="3320" ht="15"/>
    <row r="3321" ht="15"/>
    <row r="3322" ht="15"/>
    <row r="3324" ht="15"/>
    <row r="3325" ht="15"/>
    <row r="3326" ht="15"/>
    <row r="3327" ht="15"/>
    <row r="3329" ht="15"/>
    <row r="3330" ht="15"/>
    <row r="3332" ht="15"/>
    <row r="3333" ht="15"/>
    <row r="3334" ht="15"/>
    <row r="3335" ht="15"/>
    <row r="3337" ht="15"/>
    <row r="3338" ht="15"/>
    <row r="3339" ht="15"/>
    <row r="3340" ht="15"/>
    <row r="3341" ht="15"/>
    <row r="3342" ht="15"/>
    <row r="3343" ht="15"/>
    <row r="3344" ht="15"/>
    <row r="3345" ht="15"/>
    <row r="3346" ht="15"/>
    <row r="3347" ht="15"/>
    <row r="3349" ht="15"/>
    <row r="3350" ht="15"/>
    <row r="3351" ht="15"/>
    <row r="3352" ht="15"/>
    <row r="3354" ht="15"/>
    <row r="3355" ht="15"/>
    <row r="3356" ht="15"/>
    <row r="3357" ht="15"/>
    <row r="3358" ht="15"/>
    <row r="3360" ht="15"/>
    <row r="3361" ht="15"/>
    <row r="3362" ht="15"/>
    <row r="3363" ht="15"/>
    <row r="3364" ht="15"/>
    <row r="3365" ht="15"/>
    <row r="3367" ht="15"/>
    <row r="3369" ht="15"/>
    <row r="3370" ht="15"/>
    <row r="3371"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5" ht="15"/>
    <row r="3456" ht="15"/>
    <row r="3457" ht="15"/>
    <row r="3458" ht="15"/>
    <row r="3459" ht="15"/>
    <row r="3460" ht="15"/>
    <row r="3461" ht="15"/>
    <row r="3462" ht="15"/>
    <row r="3463" ht="15"/>
    <row r="3464" ht="15"/>
    <row r="3466" ht="15"/>
    <row r="3467" ht="15"/>
    <row r="3468" ht="15"/>
    <row r="3469" ht="15"/>
    <row r="3470" ht="15"/>
    <row r="3471" ht="15"/>
    <row r="3472" ht="15"/>
    <row r="3473" ht="15"/>
    <row r="3474" ht="15"/>
    <row r="3476" ht="15"/>
    <row r="3477" ht="15"/>
    <row r="3478" ht="15"/>
    <row r="3479" ht="15"/>
    <row r="3480" ht="15"/>
    <row r="3481" ht="15"/>
    <row r="3482" ht="15"/>
    <row r="3483" ht="15"/>
    <row r="3484" ht="15"/>
    <row r="3485" ht="15"/>
    <row r="3487" ht="15"/>
    <row r="3488" ht="15"/>
    <row r="3489" ht="15"/>
    <row r="3490" ht="15"/>
    <row r="3491" ht="15"/>
    <row r="3492" ht="15"/>
    <row r="3493" ht="15"/>
    <row r="3494" ht="15"/>
    <row r="3495" ht="15"/>
    <row r="3496" ht="15"/>
    <row r="3497" ht="15"/>
    <row r="3499" ht="15"/>
    <row r="3500" ht="15"/>
    <row r="3501" ht="15"/>
    <row r="3502" ht="15"/>
    <row r="3503" ht="15"/>
    <row r="3504" ht="15"/>
    <row r="3505" ht="15"/>
    <row r="3506" ht="15"/>
    <row r="3507" ht="15"/>
    <row r="3508" ht="15"/>
    <row r="3509" ht="15"/>
    <row r="3511" ht="15"/>
    <row r="3512"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5" ht="15"/>
    <row r="3536" ht="15"/>
    <row r="3537" ht="15"/>
    <row r="3538" ht="15"/>
    <row r="3539" ht="15"/>
    <row r="3540" ht="15"/>
    <row r="3541" ht="15"/>
    <row r="3542" ht="15"/>
    <row r="3543" ht="15"/>
    <row r="3544" ht="15"/>
    <row r="3546" ht="15"/>
    <row r="3547" ht="15"/>
    <row r="3548" ht="15"/>
    <row r="3549" ht="15"/>
    <row r="3550" ht="15"/>
    <row r="3551" ht="15"/>
    <row r="3552" ht="15"/>
    <row r="3554" ht="15"/>
    <row r="3555" ht="15"/>
    <row r="3556" ht="15"/>
    <row r="3557" ht="15"/>
  </sheetData>
  <sheetProtection password="8F23" sheet="1"/>
  <mergeCells count="204">
    <mergeCell ref="C679:BC679"/>
    <mergeCell ref="A1:L1"/>
    <mergeCell ref="A4:BC4"/>
    <mergeCell ref="A5:BC5"/>
    <mergeCell ref="A6:BC6"/>
    <mergeCell ref="A7:BC7"/>
    <mergeCell ref="A9:BC9"/>
    <mergeCell ref="D13:BC13"/>
    <mergeCell ref="B8:BC8"/>
    <mergeCell ref="D17:BC17"/>
    <mergeCell ref="D18:BC18"/>
    <mergeCell ref="D20:BC20"/>
    <mergeCell ref="D22:BC22"/>
    <mergeCell ref="D24:BC24"/>
    <mergeCell ref="D25:BC25"/>
    <mergeCell ref="D31:BC31"/>
    <mergeCell ref="D69:BC69"/>
    <mergeCell ref="D33:BC33"/>
    <mergeCell ref="D35:BC35"/>
    <mergeCell ref="D36:BC36"/>
    <mergeCell ref="D40:BC40"/>
    <mergeCell ref="D42:BC42"/>
    <mergeCell ref="D71:BC71"/>
    <mergeCell ref="D72:BC72"/>
    <mergeCell ref="D76:BC76"/>
    <mergeCell ref="D77:BC77"/>
    <mergeCell ref="D79:BC79"/>
    <mergeCell ref="D49:BC49"/>
    <mergeCell ref="D50:BC50"/>
    <mergeCell ref="D53:BC53"/>
    <mergeCell ref="D56:BC56"/>
    <mergeCell ref="D65:BC65"/>
    <mergeCell ref="D82:BC82"/>
    <mergeCell ref="D84:BC84"/>
    <mergeCell ref="D86:BC86"/>
    <mergeCell ref="D90:BC90"/>
    <mergeCell ref="D91:BC91"/>
    <mergeCell ref="D92:BC92"/>
    <mergeCell ref="D113:BC113"/>
    <mergeCell ref="D118:BC118"/>
    <mergeCell ref="D95:BC95"/>
    <mergeCell ref="D96:BC96"/>
    <mergeCell ref="D99:BC99"/>
    <mergeCell ref="D105:BC105"/>
    <mergeCell ref="D111:BC111"/>
    <mergeCell ref="D152:BC152"/>
    <mergeCell ref="D166:BC166"/>
    <mergeCell ref="D134:BC134"/>
    <mergeCell ref="D142:BC142"/>
    <mergeCell ref="D121:BC121"/>
    <mergeCell ref="D126:BC126"/>
    <mergeCell ref="D214:BC214"/>
    <mergeCell ref="D185:BC185"/>
    <mergeCell ref="D190:BC190"/>
    <mergeCell ref="D169:BC169"/>
    <mergeCell ref="D175:BC175"/>
    <mergeCell ref="D180:BC180"/>
    <mergeCell ref="D182:BC182"/>
    <mergeCell ref="D222:BC222"/>
    <mergeCell ref="D225:BC225"/>
    <mergeCell ref="D228:BC228"/>
    <mergeCell ref="D232:BC232"/>
    <mergeCell ref="D235:BC235"/>
    <mergeCell ref="D194:BC194"/>
    <mergeCell ref="D207:BC207"/>
    <mergeCell ref="D210:BC210"/>
    <mergeCell ref="D212:BC212"/>
    <mergeCell ref="D216:BC216"/>
    <mergeCell ref="D238:BC238"/>
    <mergeCell ref="D239:BC239"/>
    <mergeCell ref="D241:BC241"/>
    <mergeCell ref="D243:BC243"/>
    <mergeCell ref="D246:BC246"/>
    <mergeCell ref="D248:BC248"/>
    <mergeCell ref="D251:BC251"/>
    <mergeCell ref="D249:BC249"/>
    <mergeCell ref="D253:BC253"/>
    <mergeCell ref="D256:BC256"/>
    <mergeCell ref="D262:BC262"/>
    <mergeCell ref="D264:BC264"/>
    <mergeCell ref="D265:BC265"/>
    <mergeCell ref="D267:BC267"/>
    <mergeCell ref="D269:BC269"/>
    <mergeCell ref="D271:BC271"/>
    <mergeCell ref="D273:BC273"/>
    <mergeCell ref="D275:BC275"/>
    <mergeCell ref="D290:BC290"/>
    <mergeCell ref="D293:BC293"/>
    <mergeCell ref="D294:BC294"/>
    <mergeCell ref="D297:BC297"/>
    <mergeCell ref="D300:BC300"/>
    <mergeCell ref="D303:BC303"/>
    <mergeCell ref="D306:BC306"/>
    <mergeCell ref="D309:BC309"/>
    <mergeCell ref="D312:BC312"/>
    <mergeCell ref="D315:BC315"/>
    <mergeCell ref="D319:BC319"/>
    <mergeCell ref="D322:BC322"/>
    <mergeCell ref="D325:BC325"/>
    <mergeCell ref="D323:BC323"/>
    <mergeCell ref="D328:BC328"/>
    <mergeCell ref="D332:BC332"/>
    <mergeCell ref="D334:BC334"/>
    <mergeCell ref="D336:BC336"/>
    <mergeCell ref="D340:BC340"/>
    <mergeCell ref="D343:BC343"/>
    <mergeCell ref="D346:BC346"/>
    <mergeCell ref="D348:BC348"/>
    <mergeCell ref="D350:BC350"/>
    <mergeCell ref="D352:BC352"/>
    <mergeCell ref="D354:BC354"/>
    <mergeCell ref="D358:BC358"/>
    <mergeCell ref="D360:BC360"/>
    <mergeCell ref="D363:BC363"/>
    <mergeCell ref="D365:BC365"/>
    <mergeCell ref="D367:BC367"/>
    <mergeCell ref="D370:BC370"/>
    <mergeCell ref="D374:BC374"/>
    <mergeCell ref="D381:BC381"/>
    <mergeCell ref="D378:BC378"/>
    <mergeCell ref="D383:BC383"/>
    <mergeCell ref="D387:BC387"/>
    <mergeCell ref="D385:BC385"/>
    <mergeCell ref="D389:BC389"/>
    <mergeCell ref="D392:BC392"/>
    <mergeCell ref="D396:BC396"/>
    <mergeCell ref="D397:BC397"/>
    <mergeCell ref="D399:BC399"/>
    <mergeCell ref="D403:BC403"/>
    <mergeCell ref="D406:BC406"/>
    <mergeCell ref="D410:BC410"/>
    <mergeCell ref="D412:BC412"/>
    <mergeCell ref="D415:BC415"/>
    <mergeCell ref="D422:BC422"/>
    <mergeCell ref="D428:BC428"/>
    <mergeCell ref="D430:BC430"/>
    <mergeCell ref="D435:BC435"/>
    <mergeCell ref="D438:BC438"/>
    <mergeCell ref="D440:BC440"/>
    <mergeCell ref="D442:BC442"/>
    <mergeCell ref="D444:BC444"/>
    <mergeCell ref="D447:BC447"/>
    <mergeCell ref="D454:BC454"/>
    <mergeCell ref="D457:BC457"/>
    <mergeCell ref="D460:BC460"/>
    <mergeCell ref="D465:BC465"/>
    <mergeCell ref="D466:BC466"/>
    <mergeCell ref="D468:BC468"/>
    <mergeCell ref="D475:BC475"/>
    <mergeCell ref="D479:BC479"/>
    <mergeCell ref="D478:BC478"/>
    <mergeCell ref="D482:BC482"/>
    <mergeCell ref="D485:BC485"/>
    <mergeCell ref="D487:BC487"/>
    <mergeCell ref="D488:BC488"/>
    <mergeCell ref="D491:BC491"/>
    <mergeCell ref="D493:BC493"/>
    <mergeCell ref="D498:BC498"/>
    <mergeCell ref="D499:BC499"/>
    <mergeCell ref="D502:BC502"/>
    <mergeCell ref="D507:BC507"/>
    <mergeCell ref="D510:BC510"/>
    <mergeCell ref="D512:BC512"/>
    <mergeCell ref="D513:BC513"/>
    <mergeCell ref="D516:BC516"/>
    <mergeCell ref="D519:BC519"/>
    <mergeCell ref="D522:BC522"/>
    <mergeCell ref="D526:BC526"/>
    <mergeCell ref="D523:BC523"/>
    <mergeCell ref="D527:BC527"/>
    <mergeCell ref="D530:BC530"/>
    <mergeCell ref="D531:BC531"/>
    <mergeCell ref="D534:BC534"/>
    <mergeCell ref="D535:BC535"/>
    <mergeCell ref="D538:BC538"/>
    <mergeCell ref="D539:BC539"/>
    <mergeCell ref="D542:BC542"/>
    <mergeCell ref="D574:BC574"/>
    <mergeCell ref="D543:BC543"/>
    <mergeCell ref="D546:BC546"/>
    <mergeCell ref="D549:BC549"/>
    <mergeCell ref="D552:BC552"/>
    <mergeCell ref="D554:BC554"/>
    <mergeCell ref="D555:BC555"/>
    <mergeCell ref="D627:BC627"/>
    <mergeCell ref="D630:BC630"/>
    <mergeCell ref="D635:BC635"/>
    <mergeCell ref="D577:BC577"/>
    <mergeCell ref="D603:BC603"/>
    <mergeCell ref="D558:BC558"/>
    <mergeCell ref="D561:BC561"/>
    <mergeCell ref="D565:BC565"/>
    <mergeCell ref="D568:BC568"/>
    <mergeCell ref="D573:BC573"/>
    <mergeCell ref="D287:BC287"/>
    <mergeCell ref="D330:BC330"/>
    <mergeCell ref="D356:BC356"/>
    <mergeCell ref="D473:BC473"/>
    <mergeCell ref="D570:BC570"/>
    <mergeCell ref="D14:BC14"/>
    <mergeCell ref="D102:BC102"/>
    <mergeCell ref="D192:BC192"/>
    <mergeCell ref="D283:BC283"/>
    <mergeCell ref="D284:BC284"/>
  </mergeCells>
  <dataValidations count="3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78">
      <formula1>IF(E678="Select",-1,IF(E678="At Par",0,0))</formula1>
      <formula2>IF(E678="Select",-1,IF(E678="At Par",0,0.99))</formula2>
    </dataValidation>
    <dataValidation type="list" allowBlank="1" showErrorMessage="1" sqref="E67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78">
      <formula1>0</formula1>
      <formula2>IF(#REF!&lt;&gt;"Select",99.9,0)</formula2>
    </dataValidation>
    <dataValidation allowBlank="1" showInputMessage="1" showErrorMessage="1" promptTitle="Units" prompt="Please enter Units in text" sqref="D628:E629 D631:E634 D636:E676 D135:E141 D127:E133 D122:E125 D119:E120 D112:E112 D106:E110 D97:E98 D93:E94 D87:E89 D78:E78 D80:E81 D83:E83 D85:E85 D103:E104 D100:E101 D19:E19 D15:E16 D34:E34 D32:E32 D26:E30 D23:E23 D21:E21 D73:E75 D70:E70 D66:E68 D57:E64 D54:E55 D51:E52 D43:E48 D37:E39 D41:E41 D114:E117 D143:E151 D153:E165 D167:E168 D170:E174 D176:E179 D181:E181 D183:E184 D186:E189 D236:E237 D233:E234 D229:E231 D226:E227 D223:E224 D217:E221 D213:E213 D215:E215 D211:E211 D208:E209 D195:E206 D193:E193 D191:E191 D571:E572 D569:E569 D469:E472 D355:E355 D329:E329 D285:E286 D276:E282 D604:E626 D578:E602 D474:E474 D566:E567 D476:E477 D357:E357 D467:E467 D423:E427 D416:E421 D413:E414 D411:E411 D407:E409 D404:E405 D400:E402 D398:E398 D324:E324 D320:E321 D316:E318 D313:E314 D310:E311 D307:E308 D304:E305 D301:E302 D298:E299 D295:E296 D291:E292 D240:E240 D242:E242 D244:E245 D247:E247 D250:E250 D252:E252 D254:E255 D257:E261 D263:E263 D266:E266 D268:E268">
      <formula1>0</formula1>
      <formula2>0</formula2>
    </dataValidation>
    <dataValidation allowBlank="1" showInputMessage="1" showErrorMessage="1" promptTitle="Units" prompt="Please enter Units in text" sqref="D270:E270 D272:E272 D274:E274 D326:E327 D288:E289 D333:E333 D335:E335 D337:E339 D341:E342 D344:E345 D347:E347 D349:E349 D351:E351 D353:E353 D331:E331 D359:E359 D361:E362 D364:E364 D366:E366 D368:E369 D371:E373 D379:E380 D375:E377 D382:E382 D386:E386 D384:E384 D388:E388 D390:E391 D393:E395 D429:E429 D431:E434 D436:E437 D439:E439 D441:E441 D443:E443 D445:E446 D448:E453 D455:E456 D458:E459 D461:E464 D480:E481 D483:E484 D486:E486 D489:E490 D492:E492 D494:E497 D500:E501 D503:E506 D508:E509 D511:E511 D514:E515 D517:E518 D520:E521 D524:E525 D528:E529 D532:E533 D536:E537 D540:E541 D544:E545 D547:E548 D550:E551 D553:E553 D556:E557 D559:E560 D562:E564 D575:E576">
      <formula1>0</formula1>
      <formula2>0</formula2>
    </dataValidation>
    <dataValidation type="decimal" allowBlank="1" showInputMessage="1" showErrorMessage="1" promptTitle="Quantity" prompt="Please enter the Quantity for this item. " errorTitle="Invalid Entry" error="Only Numeric Values are allowed. " sqref="F628:F629 F631:F634 F636:F676 F135:F141 F127:F133 F122:F125 F119:F120 F112 F106:F110 F97:F98 F93:F94 F87:F89 F78 F80:F81 F83 F85 F103:F104 F100:F101 F19 F15:F16 F34 F32 F26:F30 F23 F21 F73:F75 F70 F66:F68 F57:F64 F54:F55 F51:F52 F43:F48 F37:F39 F41 F114:F117 F143:F151 F153:F165 F167:F168 F170:F174 F176:F179 F181 F183:F184 F186:F189 F236:F237 F233:F234 F229:F231 F226:F227 F223:F224 F217:F221 F213 F215 F211 F208:F209 F195:F206 F193 F191 F571:F572 F569 F469:F472 F355 F329 F285:F286 F276:F282 F604:F626 F578:F602 F474 F566:F567 F476:F477 F357 F467 F423:F427 F416:F421 F413:F414 F411 F407:F409 F404:F405 F400:F402 F398 F324 F320:F321 F316:F318 F313:F314 F310:F311 F307:F308 F304:F305 F301:F302 F298:F299 F295:F296 F291:F292 F240 F242 F244:F245 F247 F250 F252 F254:F255 F257:F261 F263 F266 F268">
      <formula1>0</formula1>
      <formula2>999999999999999</formula2>
    </dataValidation>
    <dataValidation type="decimal" allowBlank="1" showInputMessage="1" showErrorMessage="1" promptTitle="Quantity" prompt="Please enter the Quantity for this item. " errorTitle="Invalid Entry" error="Only Numeric Values are allowed. " sqref="F270 F272 F274 F326:F327 F288:F289 F333 F335 F337:F339 F341:F342 F344:F345 F347 F349 F351 F353 F331 F359 F361:F362 F364 F366 F368:F369 F371:F373 F379:F380 F375:F377 F382 F386 F384 F388 F390:F391 F393:F395 F429 F431:F434 F436:F437 F439 F441 F443 F445:F446 F448:F453 F455:F456 F458:F459 F461:F464 F480:F481 F483:F484 F486 F489:F490 F492 F494:F497 F500:F501 F503:F506 F508:F509 F511 F514:F515 F517:F518 F520:F521 F524:F525 F528:F529 F532:F533 F536:F537 F540:F541 F544:F545 F547:F548 F550:F551 F553 F556:F557 F559:F560 F562:F564 F575:F576">
      <formula1>0</formula1>
      <formula2>999999999999999</formula2>
    </dataValidation>
    <dataValidation type="list" allowBlank="1" showErrorMessage="1" sqref="D627 K628:K629 D630 K631:K634 D635 K636:K676 K135:K141 D134 K127:K133 K122:K125 D121 K119:K120 D113 K112 K106:K110 D105 D99 K97:K98 D95:D96 K93:K94 D90:D92 K87:K89 K78 D79 K80:K81 D82 K83 D84 K85 D86 D102 D111 K100:K101 K103:K104 K15:K16 K19 D35:D36 K34 D33 K32 D31 K26:K30 D24:D25 K23 D22 K21 D20 D13:D14 D17:D18 D42 D76:D77 K73:K75 D71:D72 K70 D69 K66:K68 D65 K57:K64 D56 K54:K55 D53 K51:K52 D49:D50 K43:K48 K37:K39 D40 K41 K114:K117 D118 D126 D142 K143:K151 D152 K153:K165 D166 K167:K168 D169 K170:K174 K176:K179 D175 D180 K181 D182 K183:K184 D185 K186:K189 D194 D238:D239 K236:K237 D235 K233:K234 D232 K229:K231 D228 K226:K227 D225 K223:K224 D222 K217:K221 K215">
      <formula1>"Partial Conversion,Full Conversion"</formula1>
      <formula2>0</formula2>
    </dataValidation>
    <dataValidation type="list" allowBlank="1" showErrorMessage="1" sqref="K213 D214 D216 D212 K211 D210 K208:K209 D207 K195:K206 D190 D192 K191 K193 D570 K571:K572 K569 K474 K469:K472 K357 K355 K331 K329 K288:K289 K285:K286 D283:D284 K276:K282 K604:K626 D603 K578:K602 D573:D574 D473 D568 K566:K567 D396:D397 K476:K477 D475 D356 D468 K467 D428 K423:K427 D422 K416:K421 D415 K413:K414 D412 K411 D410 K407:K409 D406 K404:K405 D403 K400:K402 D399 K398 D325 K324 K320:K321 D319 K316:K318 D315 K313:K314 D312 K310:K311 D309 K307:K308 D306 K304:K305 D303 K301:K302 D300 K298:K299 D297 K295:K296 D293:D294 K291:K292 D290 K240 D241 K242 D243 K244:K245 D246 K247 D248:D249 D251 K250 K252 D253 K254:K255 D256 K257:K261 D262 K263 D264:D265 K266 D267 K268 D269 K270">
      <formula1>"Partial Conversion,Full Conversion"</formula1>
      <formula2>0</formula2>
    </dataValidation>
    <dataValidation type="list" allowBlank="1" showErrorMessage="1" sqref="D271 K272 D273 K274 D275 K326:K327 D328 D287 D332 K333 D334 K335 D336 K337:K339 D340 K341:K342 D343 K344:K345 D346 K347 D348 K349 D350 K351 D352 K353 D354 D330 D358 K359 D360 K361:K362 D363 K364 D365 K366 D367 K368:K369 D370 K371:K373 D374 D381 D378 K375:K377 K379:K380 K382 D383 D387 D385 K384 K386 K388 D389 K390:K391 D392 K393:K395 D322:D323 K429 D430 K431:K434 D435 K436:K437 D438 K439 D440 K441 D442 K443 D444 K445:K446 D447 K448:K453 D454 K455:K456 D457 K458:K459 D460 K461:K464 D465:D466 K480:K481 D482 K483:K484 D485 K486 D487:D488 K489:K490 D491 K492 D493 K494:K497 D498:D499 K500:K501 D502 K503:K506 D507 K508:K509 D510 K511 D512:D513 K514:K515">
      <formula1>"Partial Conversion,Full Conversion"</formula1>
      <formula2>0</formula2>
    </dataValidation>
    <dataValidation type="list" allowBlank="1" showErrorMessage="1" sqref="D516 K517:K518 D519 K520:K521 D522:D523 D526:D527 K524:K525 K528:K529 D530:D531 K532:K533 D534:D535 K536:K537 D538:D539 K540:K541 D542:D543 K544:K545 D546 K547:K548 D549 K550:K551 D552 K553 D554:D555 K556:K557 D558 K559:K560 D561 K562:K564 D565 K575:K576 D577 D478:D47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28:H629 G631:H634 G636:H676 G135:H141 G127:H133 G122:H125 G119:H120 G112:H112 G106:H110 G97:H98 G93:H94 G87:H89 G78:H78 G80:H81 G83:H83 G85:H85 G103:H104 G100:H101 G19:H19 G15:H16 G34:H34 G32:H32 G26:H30 G23:H23 G21:H21 G73:H75 G70:H70 G66:H68 G57:H64 G54:H55 G51:H52 G43:H48 G37:H39 G41:H41 G114:H117 G143:H151 G153:H165 G167:H168 G170:H174 G176:H179 G181:H181 G183:H184 G186:H189 G236:H237 G233:H234 G229:H231 G226:H227 G223:H224 G217:H221 G213:H213 G215:H215 G211:H211 G208:H209 G195:H206 G193:H193 G191:H191 G571:H572 G569:H569 G469:H472 G355:H355 G329:H329 G285:H286 G276:H282 G604:H626 G578:H602 G474:H474 G566:H567 G476:H477 G357:H357 G467:H467 G423:H427 G416:H421 G413:H414 G411:H411 G407:H409 G404:H405 G400:H402 G398:H398 G324:H324 G320:H321 G316:H318 G313:H314 G310:H311 G307:H308 G304:H305 G301:H302 G298:H299 G295:H296 G291:H292 G240:H240 G242:H242 G244:H245 G247:H247 G250:H250 G252:H252 G254:H255 G257:H261 G263:H263 G266:H266 G268:H2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70:H270 G272:H272 G274:H274 G326:H327 G288:H289 G333:H333 G335:H335 G337:H339 G341:H342 G344:H345 G347:H347 G349:H349 G351:H351 G353:H353 G331:H331 G359:H359 G361:H362 G364:H364 G366:H366 G368:H369 G371:H373 G379:H380 G375:H377 G382:H382 G386:H386 G384:H384 G388:H388 G390:H391 G393:H395 G429:H429 G431:H434 G436:H437 G439:H439 G441:H441 G443:H443 G445:H446 G448:H453 G455:H456 G458:H459 G461:H464 G480:H481 G483:H484 G486:H486 G489:H490 G492:H492 G494:H497 G500:H501 G503:H506 G508:H509 G511:H511 G514:H515 G517:H518 G520:H521 G524:H525 G528:H529 G532:H533 G536:H537 G540:H541 G544:H545 G547:H548 G550:H551 G553:H553 G556:H557 G559:H560 G562:H564 G575:H576">
      <formula1>0</formula1>
      <formula2>999999999999999</formula2>
    </dataValidation>
    <dataValidation allowBlank="1" showInputMessage="1" showErrorMessage="1" promptTitle="Addition / Deduction" prompt="Please Choose the correct One" sqref="J628:J629 J631:J634 J636:J676 J135:J141 J127:J133 J122:J125 J119:J120 J112 J106:J110 J97:J98 J93:J94 J87:J89 J78 J80:J81 J83 J85 J103:J104 J100:J101 J19 J15:J16 J34 J32 J26:J30 J23 J21 J73:J75 J70 J66:J68 J57:J64 J54:J55 J51:J52 J43:J48 J37:J39 J41 J114:J117 J143:J151 J153:J165 J167:J168 J170:J174 J176:J179 J181 J183:J184 J186:J189 J236:J237 J233:J234 J229:J231 J226:J227 J223:J224 J217:J221 J213 J215 J211 J208:J209 J195:J206 J193 J191 J571:J572 J569 J469:J472 J355 J329 J285:J286 J276:J282 J604:J626 J578:J602 J474 J566:J567 J476:J477 J357 J467 J423:J427 J416:J421 J413:J414 J411 J407:J409 J404:J405 J400:J402 J398 J324 J320:J321 J316:J318 J313:J314 J310:J311 J307:J308 J304:J305 J301:J302 J298:J299 J295:J296 J291:J292 J240 J242 J244:J245 J247 J250 J252 J254:J255 J257:J261 J263 J266 J268">
      <formula1>0</formula1>
      <formula2>0</formula2>
    </dataValidation>
    <dataValidation allowBlank="1" showInputMessage="1" showErrorMessage="1" promptTitle="Addition / Deduction" prompt="Please Choose the correct One" sqref="J270 J272 J274 J326:J327 J288:J289 J333 J335 J337:J339 J341:J342 J344:J345 J347 J349 J351 J353 J331 J359 J361:J362 J364 J366 J368:J369 J371:J373 J379:J380 J375:J377 J382 J386 J384 J388 J390:J391 J393:J395 J429 J431:J434 J436:J437 J439 J441 J443 J445:J446 J448:J453 J455:J456 J458:J459 J461:J464 J480:J481 J483:J484 J486 J489:J490 J492 J494:J497 J500:J501 J503:J506 J508:J509 J511 J514:J515 J517:J518 J520:J521 J524:J525 J528:J529 J532:J533 J536:J537 J540:J541 J544:J545 J547:J548 J550:J551 J553 J556:J557 J559:J560 J562:J564 J575:J576">
      <formula1>0</formula1>
      <formula2>0</formula2>
    </dataValidation>
    <dataValidation type="list" showErrorMessage="1" sqref="I628:I629 I631:I634 I636:I676 I135:I141 I127:I133 I122:I125 I119:I120 I112 I106:I110 I97:I98 I93:I94 I87:I89 I78 I80:I81 I83 I85 I103:I104 I100:I101 I19 I15:I16 I34 I32 I26:I30 I23 I21 I73:I75 I70 I66:I68 I57:I64 I54:I55 I51:I52 I43:I48 I37:I39 I41 I114:I117 I143:I151 I153:I165 I167:I168 I170:I174 I176:I179 I181 I183:I184 I186:I189 I236:I237 I233:I234 I229:I231 I226:I227 I223:I224 I217:I221 I213 I215 I211 I208:I209 I195:I206 I193 I191 I571:I572 I569 I469:I472 I355 I329 I285:I286 I276:I282 I604:I626 I578:I602 I474 I566:I567 I476:I477 I357 I467 I423:I427 I416:I421 I413:I414 I411 I407:I409 I404:I405 I400:I402 I398 I324 I320:I321 I316:I318 I313:I314 I310:I311 I307:I308 I304:I305 I301:I302 I298:I299 I295:I296 I291:I292 I240 I242 I244:I245 I247 I250 I252 I254:I255 I257:I261 I263 I266 I268">
      <formula1>"Excess(+),Less(-)"</formula1>
      <formula2>0</formula2>
    </dataValidation>
    <dataValidation type="list" showErrorMessage="1" sqref="I270 I272 I274 I326:I327 I288:I289 I333 I335 I337:I339 I341:I342 I344:I345 I347 I349 I351 I353 I331 I359 I361:I362 I364 I366 I368:I369 I371:I373 I379:I380 I375:I377 I382 I386 I384 I388 I390:I391 I393:I395 I429 I431:I434 I436:I437 I439 I441 I443 I445:I446 I448:I453 I455:I456 I458:I459 I461:I464 I480:I481 I483:I484 I486 I489:I490 I492 I494:I497 I500:I501 I503:I506 I508:I509 I511 I514:I515 I517:I518 I520:I521 I524:I525 I528:I529 I532:I533 I536:I537 I540:I541 I544:I545 I547:I548 I550:I551 I553 I556:I557 I559:I560 I562:I564 I575:I57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28:O629 N631:O634 N636:O676 N135:O141 N127:O133 N122:O125 N119:O120 N112:O112 N106:O110 N97:O98 N93:O94 N87:O89 N78:O78 N80:O81 N83:O83 N85:O85 N103:O104 N100:O101 N19:O19 N15:O16 N34:O34 N32:O32 N26:O30 N23:O23 N21:O21 N73:O75 N70:O70 N66:O68 N57:O64 N54:O55 N51:O52 N43:O48 N37:O39 N41:O41 N114:O117 N143:O151 N153:O165 N167:O168 N170:O174 N176:O179 N181:O181 N183:O184 N186:O189 N236:O237 N233:O234 N229:O231 N226:O227 N223:O224 N217:O221 N213:O213 N215:O215 N211:O211 N208:O209 N195:O206 N193:O193 N191:O191 N571:O572 N569:O569 N469:O472 N355:O355 N329:O329 N285:O286 N276:O282 N604:O626 N578:O602 N474:O474 N566:O567 N476:O477 N357:O357 N467:O467 N423:O427 N416:O421 N413:O414 N411:O411 N407:O409 N404:O405 N400:O402 N398:O398 N324:O324 N320:O321 N316:O318 N313:O314 N310:O311 N307:O308 N304:O305 N301:O302 N298:O299 N295:O296 N291:O292 N240:O240 N242:O242 N244:O245 N247:O247 N250:O250 N252:O252 N254:O255 N257:O261 N263:O263 N266:O266 N268:O2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70:O270 N272:O272 N274:O274 N326:O327 N288:O289 N333:O333 N335:O335 N337:O339 N341:O342 N344:O345 N347:O347 N349:O349 N351:O351 N353:O353 N331:O331 N359:O359 N361:O362 N364:O364 N366:O366 N368:O369 N371:O373 N379:O380 N375:O377 N382:O382 N386:O386 N384:O384 N388:O388 N390:O391 N393:O395 N429:O429 N431:O434 N436:O437 N439:O439 N441:O441 N443:O443 N445:O446 N448:O453 N455:O456 N458:O459 N461:O464 N480:O481 N483:O484 N486:O486 N489:O490 N492:O492 N494:O497 N500:O501 N503:O506 N508:O509 N511:O511 N514:O515 N517:O518 N520:O521 N524:O525 N528:O529 N532:O533 N536:O537 N540:O541 N544:O545 N547:O548 N550:O551 N553:O553 N556:O557 N559:O560 N562:O564 N575:O5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28:R629 R631:R634 R636:R676 R135:R141 R127:R133 R122:R125 R119:R120 R112 R106:R110 R97:R98 R93:R94 R87:R89 R78 R80:R81 R83 R85 R103:R104 R100:R101 R19 R15:R16 R34 R32 R26:R30 R23 R21 R73:R75 R70 R66:R68 R57:R64 R54:R55 R51:R52 R43:R48 R37:R39 R41 R114:R117 R143:R151 R153:R165 R167:R168 R170:R174 R176:R179 R181 R183:R184 R186:R189 R236:R237 R233:R234 R229:R231 R226:R227 R223:R224 R217:R221 R213 R215 R211 R208:R209 R195:R206 R193 R191 R571:R572 R569 R469:R472 R355 R329 R285:R286 R276:R282 R604:R626 R578:R602 R474 R566:R567 R476:R477 R357 R467 R423:R427 R416:R421 R413:R414 R411 R407:R409 R404:R405 R400:R402 R398 R324 R320:R321 R316:R318 R313:R314 R310:R311 R307:R308 R304:R305 R301:R302 R298:R299 R295:R296 R291:R292 R240 R242 R244:R245 R247 R250 R252 R254:R255 R257:R261 R263 R266 R2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70 R272 R274 R326:R327 R288:R289 R333 R335 R337:R339 R341:R342 R344:R345 R347 R349 R351 R353 R331 R359 R361:R362 R364 R366 R368:R369 R371:R373 R379:R380 R375:R377 R382 R386 R384 R388 R390:R391 R393:R395 R429 R431:R434 R436:R437 R439 R441 R443 R445:R446 R448:R453 R455:R456 R458:R459 R461:R464 R480:R481 R483:R484 R486 R489:R490 R492 R494:R497 R500:R501 R503:R506 R508:R509 R511 R514:R515 R517:R518 R520:R521 R524:R525 R528:R529 R532:R533 R536:R537 R540:R541 R544:R545 R547:R548 R550:R551 R553 R556:R557 R559:R560 R562:R564 R575:R5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28:Q629 Q631:Q634 Q636:Q676 Q135:Q141 Q127:Q133 Q122:Q125 Q119:Q120 Q112 Q106:Q110 Q97:Q98 Q93:Q94 Q87:Q89 Q78 Q80:Q81 Q83 Q85 Q103:Q104 Q100:Q101 Q19 Q15:Q16 Q34 Q32 Q26:Q30 Q23 Q21 Q73:Q75 Q70 Q66:Q68 Q57:Q64 Q54:Q55 Q51:Q52 Q43:Q48 Q37:Q39 Q41 Q114:Q117 Q143:Q151 Q153:Q165 Q167:Q168 Q170:Q174 Q176:Q179 Q181 Q183:Q184 Q186:Q189 Q236:Q237 Q233:Q234 Q229:Q231 Q226:Q227 Q223:Q224 Q217:Q221 Q213 Q215 Q211 Q208:Q209 Q195:Q206 Q193 Q191 Q571:Q572 Q569 Q469:Q472 Q355 Q329 Q285:Q286 Q276:Q282 Q604:Q626 Q578:Q602 Q474 Q566:Q567 Q476:Q477 Q357 Q467 Q423:Q427 Q416:Q421 Q413:Q414 Q411 Q407:Q409 Q404:Q405 Q400:Q402 Q398 Q324 Q320:Q321 Q316:Q318 Q313:Q314 Q310:Q311 Q307:Q308 Q304:Q305 Q301:Q302 Q298:Q299 Q295:Q296 Q291:Q292 Q240 Q242 Q244:Q245 Q247 Q250 Q252 Q254:Q255 Q257:Q261 Q263 Q266 Q2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70 Q272 Q274 Q326:Q327 Q288:Q289 Q333 Q335 Q337:Q339 Q341:Q342 Q344:Q345 Q347 Q349 Q351 Q353 Q331 Q359 Q361:Q362 Q364 Q366 Q368:Q369 Q371:Q373 Q379:Q380 Q375:Q377 Q382 Q386 Q384 Q388 Q390:Q391 Q393:Q395 Q429 Q431:Q434 Q436:Q437 Q439 Q441 Q443 Q445:Q446 Q448:Q453 Q455:Q456 Q458:Q459 Q461:Q464 Q480:Q481 Q483:Q484 Q486 Q489:Q490 Q492 Q494:Q497 Q500:Q501 Q503:Q506 Q508:Q509 Q511 Q514:Q515 Q517:Q518 Q520:Q521 Q524:Q525 Q528:Q529 Q532:Q533 Q536:Q537 Q540:Q541 Q544:Q545 Q547:Q548 Q550:Q551 Q553 Q556:Q557 Q559:Q560 Q562:Q564 Q575:Q57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28:M629 M631:M634 M636:M676 M135:M141 M127:M133 M122:M125 M119:M120 M112 M106:M110 M97:M98 M93:M94 M87:M89 M78 M80:M81 M83 M85 M103:M104 M100:M101 M19 M15:M16 M34 M32 M26:M30 M23 M21 M73:M75 M70 M66:M68 M57:M64 M54:M55 M51:M52 M43:M48 M37:M39 M41 M114:M117 M143:M151 M153:M165 M167:M168 M170:M174 M176:M179 M181 M183:M184 M186:M189 M236:M237 M233:M234 M229:M231 M226:M227 M223:M224 M217:M221 M213 M215 M211 M208:M209 M195:M206 M193 M191 M571:M572 M569 M469:M472 M355 M329 M285:M286 M276:M282 M604:M626 M578:M602 M474 M566:M567 M476:M477 M357 M467 M423:M427 M416:M421 M413:M414 M411 M407:M409 M404:M405 M400:M402 M398 M324 M320:M321 M316:M318 M313:M314 M310:M311 M307:M308 M304:M305 M301:M302 M298:M299 M295:M296 M291:M292 M240 M242 M244:M245 M247 M250 M252 M254:M255 M257:M261 M263 M266 M26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70 M272 M274 M326:M327 M288:M289 M333 M335 M337:M339 M341:M342 M344:M345 M347 M349 M351 M353 M331 M359 M361:M362 M364 M366 M368:M369 M371:M373 M379:M380 M375:M377 M382 M386 M384 M388 M390:M391 M393:M395 M429 M431:M434 M436:M437 M439 M441 M443 M445:M446 M448:M453 M455:M456 M458:M459 M461:M464 M480:M481 M483:M484 M486 M489:M490 M492 M494:M497 M500:M501 M503:M506 M508:M509 M511 M514:M515 M517:M518 M520:M521 M524:M525 M528:M529 M532:M533 M536:M537 M540:M541 M544:M545 M547:M548 M550:M551 M553 M556:M557 M559:M560 M562:M564 M575:M576">
      <formula1>0</formula1>
      <formula2>999999999999999</formula2>
    </dataValidation>
    <dataValidation type="list" allowBlank="1" showInputMessage="1" showErrorMessage="1" sqref="L671 L672 L673 L5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formula1>"INR"</formula1>
    </dataValidation>
    <dataValidation type="list" allowBlank="1" showInputMessage="1" showErrorMessage="1" sqref="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formula1>"INR"</formula1>
    </dataValidation>
    <dataValidation type="list" allowBlank="1" showInputMessage="1" showErrorMessage="1" sqref="L509 L510 L511 L512 L513 L514 L515 L516 L517 L518 L52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76">
      <formula1>0</formula1>
      <formula2>0</formula2>
    </dataValidation>
    <dataValidation type="decimal" allowBlank="1" showErrorMessage="1" errorTitle="Invalid Entry" error="Only Numeric Values are allowed. " sqref="A13:A67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6"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19" sqref="G19"/>
    </sheetView>
  </sheetViews>
  <sheetFormatPr defaultColWidth="9.140625" defaultRowHeight="15"/>
  <sheetData>
    <row r="6" spans="5:11" ht="14.25">
      <c r="E6" s="82" t="s">
        <v>38</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2022-07-25T06:11:23Z</cp:lastPrinted>
  <dcterms:created xsi:type="dcterms:W3CDTF">2009-01-30T06:42:42Z</dcterms:created>
  <dcterms:modified xsi:type="dcterms:W3CDTF">2022-07-25T11:24:45Z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