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<sst xmlns="http://schemas.openxmlformats.org/spreadsheetml/2006/main" count="101" uniqueCount="50">
  <si>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</si>
  <si>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</si>
  <si>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</si>
  <si>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</si>
  <si>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</si>
  <si>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</si>
  <si>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</si>
  <si>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</si>
  <si>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</si>
  <si>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</si>
  <si>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</si>
  <si>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</si>
  <si>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</si>
  <si>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</si>
  <si>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</si>
  <si>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</si>
  <si>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</si>
  <si>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</si>
  <si>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</si>
  <si>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</si>
  <si>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</si>
  <si>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</si>
  <si>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</si>
  <si>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</si>
  <si>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</si>
  <si>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</si>
  <si>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</si>
  <si>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</si>
  <si>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</si>
  <si>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</si>
  <si>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</si>
  <si>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</si>
  <si>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</si>
  <si>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</si>
  <si>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</si>
  <si>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</si>
  <si>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</si>
  <si>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</si>
  <si>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</si>
  <si>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</si>
  <si>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</si>
  <si>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</si>
  <si>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</si>
  <si>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</si>
  <si>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</si>
  <si>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sqm</t>
  </si>
  <si>
    <t>Name of Work: Providing and fixing solar films on windows of DJAC building</t>
  </si>
  <si>
    <t>Tender Inviting Authority: Dean of Infrastructure and Planning, IIT Kanpur</t>
  </si>
  <si>
    <t>Providing and fixing sun control dark solar film (black-out) of GARWARE make or equivalent make on glass panes etc. Complete</t>
  </si>
  <si>
    <t>NIT No: Civil/13/07/2023-1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</si>
</sst>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b/>
      <sz val="12"/>
      <name val="Arial"/>
      <family val="2"/>
    </font>
    <font>
      <sz val="12"/>
      <name val="Arial"/>
      <family val="2"/>
    </font>
    <font>
      <sz val="12"/>
      <color indexed="31"/>
      <name val="Arial"/>
      <family val="2"/>
    </font>
    <font>
      <b/>
      <sz val="12"/>
      <color indexed="57"/>
      <name val="Arial"/>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14" fillId="0" borderId="11" xfId="59"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57" fillId="0" borderId="13" xfId="0" applyFont="1" applyFill="1" applyBorder="1" applyAlignment="1">
      <alignment horizontal="right" vertical="top"/>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57" fillId="0" borderId="13" xfId="0" applyFont="1" applyFill="1" applyBorder="1" applyAlignment="1">
      <alignment horizontal="left" vertical="top"/>
    </xf>
    <xf numFmtId="2" fontId="57" fillId="0" borderId="13" xfId="0" applyNumberFormat="1" applyFont="1" applyFill="1" applyBorder="1" applyAlignment="1">
      <alignment vertical="top"/>
    </xf>
    <xf numFmtId="0" fontId="14" fillId="0" borderId="16" xfId="59" applyNumberFormat="1" applyFont="1" applyFill="1" applyBorder="1" applyAlignment="1" applyProtection="1">
      <alignment vertical="center" wrapText="1"/>
      <protection locked="0"/>
    </xf>
    <xf numFmtId="0" fontId="15" fillId="33" borderId="16" xfId="59" applyNumberFormat="1" applyFont="1" applyFill="1" applyBorder="1" applyAlignment="1" applyProtection="1">
      <alignment vertical="center" wrapText="1"/>
      <protection locked="0"/>
    </xf>
    <xf numFmtId="2" fontId="19" fillId="0" borderId="17" xfId="56" applyNumberFormat="1" applyFont="1" applyFill="1" applyBorder="1" applyAlignment="1" applyProtection="1">
      <alignment horizontal="right" vertical="top"/>
      <protection locked="0"/>
    </xf>
    <xf numFmtId="2" fontId="19" fillId="0" borderId="14" xfId="56" applyNumberFormat="1" applyFont="1" applyFill="1" applyBorder="1" applyAlignment="1" applyProtection="1">
      <alignment horizontal="right" vertical="top"/>
      <protection locked="0"/>
    </xf>
    <xf numFmtId="2" fontId="20" fillId="0" borderId="14" xfId="59" applyNumberFormat="1" applyFont="1" applyFill="1" applyBorder="1" applyAlignment="1">
      <alignment horizontal="right" vertical="top"/>
      <protection/>
    </xf>
    <xf numFmtId="2" fontId="20" fillId="0" borderId="14" xfId="56" applyNumberFormat="1" applyFont="1" applyFill="1" applyBorder="1" applyAlignment="1">
      <alignment horizontal="right" vertical="top"/>
      <protection/>
    </xf>
    <xf numFmtId="2" fontId="19" fillId="34" borderId="14" xfId="56" applyNumberFormat="1" applyFont="1" applyFill="1" applyBorder="1" applyAlignment="1" applyProtection="1">
      <alignment horizontal="right" vertical="top"/>
      <protection locked="0"/>
    </xf>
    <xf numFmtId="2" fontId="19" fillId="34" borderId="14" xfId="56" applyNumberFormat="1" applyFont="1" applyFill="1" applyBorder="1" applyAlignment="1" applyProtection="1">
      <alignment horizontal="right" vertical="top" wrapText="1"/>
      <protection locked="0"/>
    </xf>
    <xf numFmtId="2" fontId="19" fillId="0" borderId="14" xfId="59" applyNumberFormat="1" applyFont="1" applyFill="1" applyBorder="1" applyAlignment="1">
      <alignment horizontal="right" vertical="top"/>
      <protection/>
    </xf>
    <xf numFmtId="2" fontId="19" fillId="0" borderId="18" xfId="58" applyNumberFormat="1" applyFont="1" applyFill="1" applyBorder="1" applyAlignment="1">
      <alignment horizontal="right" vertical="top"/>
      <protection/>
    </xf>
    <xf numFmtId="0" fontId="20" fillId="0" borderId="14" xfId="59" applyNumberFormat="1" applyFont="1" applyFill="1" applyBorder="1" applyAlignment="1">
      <alignment horizontal="justify" vertical="top" wrapText="1"/>
      <protection/>
    </xf>
    <xf numFmtId="2" fontId="57" fillId="0" borderId="13" xfId="0" applyNumberFormat="1" applyFont="1" applyFill="1" applyBorder="1" applyAlignment="1">
      <alignment horizontal="right" vertical="top"/>
    </xf>
    <xf numFmtId="2" fontId="19" fillId="33" borderId="14" xfId="56" applyNumberFormat="1" applyFont="1" applyFill="1" applyBorder="1" applyAlignment="1" applyProtection="1">
      <alignment horizontal="right" vertical="top"/>
      <protection locked="0"/>
    </xf>
    <xf numFmtId="0" fontId="19" fillId="0" borderId="13" xfId="59" applyNumberFormat="1" applyFont="1" applyFill="1" applyBorder="1" applyAlignment="1">
      <alignment horizontal="left" vertical="top"/>
      <protection/>
    </xf>
    <xf numFmtId="0" fontId="20" fillId="0" borderId="13" xfId="59" applyNumberFormat="1" applyFont="1" applyFill="1" applyBorder="1" applyAlignment="1">
      <alignment vertical="top"/>
      <protection/>
    </xf>
    <xf numFmtId="0" fontId="20"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20" fillId="0" borderId="19" xfId="59" applyNumberFormat="1" applyFont="1" applyFill="1" applyBorder="1" applyAlignment="1">
      <alignment vertical="top"/>
      <protection/>
    </xf>
    <xf numFmtId="0" fontId="20" fillId="0" borderId="0" xfId="56" applyNumberFormat="1" applyFont="1" applyFill="1" applyAlignment="1">
      <alignment vertical="top"/>
      <protection/>
    </xf>
    <xf numFmtId="2" fontId="14" fillId="0" borderId="13" xfId="59" applyNumberFormat="1" applyFont="1" applyFill="1" applyBorder="1" applyAlignment="1">
      <alignment vertical="top"/>
      <protection/>
    </xf>
    <xf numFmtId="0" fontId="20" fillId="0" borderId="13" xfId="59" applyNumberFormat="1" applyFont="1" applyFill="1" applyBorder="1" applyAlignment="1">
      <alignment horizontal="justify" vertical="top" wrapText="1"/>
      <protection/>
    </xf>
    <xf numFmtId="0" fontId="19" fillId="0" borderId="20" xfId="59" applyNumberFormat="1" applyFont="1" applyFill="1" applyBorder="1" applyAlignment="1">
      <alignment horizontal="left" vertical="top"/>
      <protection/>
    </xf>
    <xf numFmtId="0" fontId="19" fillId="0" borderId="19" xfId="59" applyNumberFormat="1" applyFont="1" applyFill="1" applyBorder="1" applyAlignment="1">
      <alignment horizontal="left" vertical="top"/>
      <protection/>
    </xf>
    <xf numFmtId="0" fontId="21" fillId="0" borderId="21" xfId="56" applyNumberFormat="1" applyFont="1" applyFill="1" applyBorder="1" applyAlignment="1" applyProtection="1">
      <alignment vertical="top"/>
      <protection/>
    </xf>
    <xf numFmtId="10" fontId="15" fillId="33" borderId="16" xfId="66" applyNumberFormat="1" applyFont="1" applyFill="1" applyBorder="1" applyAlignment="1" applyProtection="1">
      <alignment horizontal="center" vertical="center"/>
      <protection locked="0"/>
    </xf>
    <xf numFmtId="0" fontId="21" fillId="0" borderId="11" xfId="59" applyNumberFormat="1" applyFont="1" applyFill="1" applyBorder="1" applyAlignment="1">
      <alignment vertical="top"/>
      <protection/>
    </xf>
    <xf numFmtId="0" fontId="20" fillId="0" borderId="11" xfId="56" applyNumberFormat="1" applyFont="1" applyFill="1" applyBorder="1" applyAlignment="1" applyProtection="1">
      <alignment vertical="top"/>
      <protection/>
    </xf>
    <xf numFmtId="0" fontId="14" fillId="0" borderId="11" xfId="66" applyNumberFormat="1" applyFont="1" applyFill="1" applyBorder="1" applyAlignment="1" applyProtection="1">
      <alignment vertical="center" wrapText="1"/>
      <protection locked="0"/>
    </xf>
    <xf numFmtId="0" fontId="20" fillId="0" borderId="0" xfId="56" applyNumberFormat="1" applyFont="1" applyFill="1" applyAlignment="1" applyProtection="1">
      <alignment vertical="top"/>
      <protection/>
    </xf>
    <xf numFmtId="2" fontId="22" fillId="0" borderId="22"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0" fontId="20" fillId="0" borderId="22" xfId="59" applyNumberFormat="1" applyFont="1" applyFill="1" applyBorder="1" applyAlignment="1">
      <alignment vertical="top" wrapText="1"/>
      <protection/>
    </xf>
    <xf numFmtId="0" fontId="19" fillId="0" borderId="24" xfId="59" applyNumberFormat="1" applyFont="1" applyFill="1" applyBorder="1" applyAlignment="1">
      <alignment horizontal="left" vertical="top"/>
      <protection/>
    </xf>
    <xf numFmtId="0" fontId="23" fillId="0" borderId="13" xfId="0" applyFont="1" applyFill="1" applyBorder="1" applyAlignment="1">
      <alignment horizontal="left" vertical="center" wrapText="1"/>
    </xf>
    <xf numFmtId="0" fontId="23" fillId="0" borderId="13" xfId="0" applyFont="1" applyFill="1" applyBorder="1" applyAlignment="1">
      <alignment horizontal="center" vertical="top" wrapText="1"/>
    </xf>
    <xf numFmtId="0" fontId="11" fillId="0" borderId="24" xfId="56" applyNumberFormat="1" applyFont="1" applyFill="1" applyBorder="1" applyAlignment="1">
      <alignment horizontal="center" vertical="center" wrapText="1"/>
      <protection/>
    </xf>
    <xf numFmtId="0" fontId="14" fillId="0" borderId="24" xfId="59" applyNumberFormat="1" applyFont="1" applyFill="1" applyBorder="1" applyAlignment="1">
      <alignment horizontal="center" vertical="top" wrapText="1"/>
      <protection/>
    </xf>
    <xf numFmtId="0" fontId="7" fillId="35" borderId="24" xfId="59" applyNumberFormat="1" applyFont="1" applyFill="1" applyBorder="1" applyAlignment="1" applyProtection="1">
      <alignment horizontal="left" vertical="top"/>
      <protection locked="0"/>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8"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2552700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
  <sheetViews>
    <sheetView showGridLines="0" view="pageBreakPreview" zoomScaleNormal="85" zoomScaleSheetLayoutView="100" zoomScalePageLayoutView="0" workbookViewId="0" topLeftCell="A1">
      <selection activeCell="A6" sqref="A6:BC6"/>
    </sheetView>
  </sheetViews>
  <sheetFormatPr defaultColWidth="9.28125" defaultRowHeight="15"/>
  <cols>
    <col min="1" max="1" width="8.8515625" style="1" customWidth="1"/>
    <col min="2" max="2" width="44.57421875" style="1" customWidth="1"/>
    <col min="3" max="3" width="15.281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28125" style="1" customWidth="1"/>
    <col min="239" max="243" width="9.28125" style="3" customWidth="1"/>
    <col min="244" max="16384" width="9.28125" style="1" customWidth="1"/>
  </cols>
  <sheetData>
    <row r="1" spans="1:243" s="4" customFormat="1" ht="30"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0"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75" customHeight="1">
      <c r="A5" s="70" t="s">
        <v>46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49</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6" t="s">
        <v>43</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44</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7</v>
      </c>
      <c r="BB12" s="28">
        <v>54</v>
      </c>
      <c r="BC12" s="16">
        <v>8</v>
      </c>
      <c r="IE12" s="18"/>
      <c r="IF12" s="18"/>
      <c r="IG12" s="18"/>
      <c r="IH12" s="18"/>
      <c r="II12" s="18"/>
    </row>
    <row r="13" spans="1:243" s="21" customFormat="1" ht="63">
      <c r="A13" s="29">
        <v>1</v>
      </c>
      <c r="B13" s="64" t="s">
        <v>48</v>
      </c>
      <c r="C13" s="25"/>
      <c r="D13" s="42">
        <v>510</v>
      </c>
      <c r="E13" s="65" t="s">
        <v>45</v>
      </c>
      <c r="F13" s="30">
        <v>766.86</v>
      </c>
      <c r="G13" s="33"/>
      <c r="H13" s="34"/>
      <c r="I13" s="35" t="s">
        <v>33</v>
      </c>
      <c r="J13" s="36">
        <f>IF(I13="Less(-)",-1,1)</f>
        <v>1</v>
      </c>
      <c r="K13" s="34" t="s">
        <v>34</v>
      </c>
      <c r="L13" s="34" t="s">
        <v>4</v>
      </c>
      <c r="M13" s="43"/>
      <c r="N13" s="37"/>
      <c r="O13" s="37"/>
      <c r="P13" s="38"/>
      <c r="Q13" s="37"/>
      <c r="R13" s="37"/>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f>total_amount_ba($B$2,$D$2,D13,F13,J13,K13,M13)</f>
        <v>391098.6</v>
      </c>
      <c r="BB13" s="40">
        <f>BA13+SUM(N13:AZ13)</f>
        <v>391098.6</v>
      </c>
      <c r="BC13" s="41" t="str">
        <f>SpellNumber(L13,BB13)</f>
        <v>INR  Three Lakh Ninety One Thousand  &amp;Ninety Eight  and Paise Sixty Only</v>
      </c>
      <c r="IA13" s="21">
        <v>1</v>
      </c>
      <c r="IB13" s="21" t="s">
        <v>48</v>
      </c>
      <c r="ID13" s="21">
        <v>510</v>
      </c>
      <c r="IE13" s="22" t="s">
        <v>45</v>
      </c>
      <c r="IF13" s="22"/>
      <c r="IG13" s="22"/>
      <c r="IH13" s="22"/>
      <c r="II13" s="22"/>
    </row>
    <row r="14" spans="1:55" ht="45">
      <c r="A14" s="44" t="s">
        <v>35</v>
      </c>
      <c r="B14" s="44"/>
      <c r="C14" s="45"/>
      <c r="D14" s="45"/>
      <c r="E14" s="45"/>
      <c r="F14" s="45"/>
      <c r="G14" s="46"/>
      <c r="H14" s="47"/>
      <c r="I14" s="47"/>
      <c r="J14" s="47"/>
      <c r="K14" s="47"/>
      <c r="L14" s="48"/>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0">
        <f>SUM(BA13:BA13)</f>
        <v>391098.6</v>
      </c>
      <c r="BB14" s="50">
        <f>SUM(BB13:BB13)</f>
        <v>391098.6</v>
      </c>
      <c r="BC14" s="51" t="str">
        <f>SpellNumber($E$2,BB14)</f>
        <v>INR  Three Lakh Ninety One Thousand  &amp;Ninety Eight  and Paise Sixty Only</v>
      </c>
    </row>
    <row r="15" spans="1:55" ht="46.5" customHeight="1">
      <c r="A15" s="52" t="s">
        <v>36</v>
      </c>
      <c r="B15" s="53"/>
      <c r="C15" s="54"/>
      <c r="D15" s="31"/>
      <c r="E15" s="32" t="s">
        <v>42</v>
      </c>
      <c r="F15" s="55"/>
      <c r="G15" s="56"/>
      <c r="H15" s="57"/>
      <c r="I15" s="57"/>
      <c r="J15" s="57"/>
      <c r="K15" s="23"/>
      <c r="L15" s="58"/>
      <c r="M15" s="24"/>
      <c r="N15" s="59"/>
      <c r="O15" s="49"/>
      <c r="P15" s="49"/>
      <c r="Q15" s="49"/>
      <c r="R15" s="49"/>
      <c r="S15" s="4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IF(ISBLANK(F15),0,IF(E15="Excess (+)",ROUND(BA14+(BA14*F15),2),IF(E15="Less (-)",ROUND(BA14+(BA14*F15*(-1)),2),IF(E15="At Par",BA14,0))))</f>
        <v>0</v>
      </c>
      <c r="BB15" s="61">
        <f>ROUND(BA15,0)</f>
        <v>0</v>
      </c>
      <c r="BC15" s="62" t="str">
        <f>SpellNumber($E$2,BB15)</f>
        <v>INR Zero Only</v>
      </c>
    </row>
    <row r="16" spans="1:55" ht="45.75" customHeight="1">
      <c r="A16" s="63" t="s">
        <v>37</v>
      </c>
      <c r="B16" s="63"/>
      <c r="C16" s="67" t="str">
        <f>SpellNumber($E$2,BB15)</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sheetData>
  <sheetProtection password="D850" sheet="1"/>
  <mergeCells count="8">
    <mergeCell ref="A9:BC9"/>
    <mergeCell ref="C16:BC16"/>
    <mergeCell ref="B8:BC8"/>
    <mergeCell ref="A1:L1"/>
    <mergeCell ref="A4:BC4"/>
    <mergeCell ref="A5:BC5"/>
    <mergeCell ref="A6:BC6"/>
    <mergeCell ref="A7:BC7"/>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list" allowBlank="1" showErrorMessage="1" sqref="E1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allowBlank="1" showInputMessage="1" showErrorMessage="1" promptTitle="Units" prompt="Please enter Units in text" sqref="D13: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allowBlank="1" showInputMessage="1" showErrorMessage="1" promptTitle="Itemcode/Make" prompt="Please enter text" sqref="C13">
      <formula1>0</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2" t="s">
        <v>38</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2023-07-13T05:23:04Z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